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8" yWindow="0" windowWidth="23256" windowHeight="13176"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G301" i="9"/>
  <c r="F301" i="9"/>
  <c r="E301" i="9"/>
  <c r="B301" i="9" s="1"/>
  <c r="H300" i="9"/>
  <c r="G300" i="9"/>
  <c r="F300" i="9"/>
  <c r="H299" i="9"/>
  <c r="G299" i="9"/>
  <c r="F299" i="9"/>
  <c r="H298" i="9"/>
  <c r="G298" i="9"/>
  <c r="E298" i="9" s="1"/>
  <c r="B298" i="9" s="1"/>
  <c r="F298" i="9"/>
  <c r="H297" i="9"/>
  <c r="G297" i="9"/>
  <c r="F297" i="9"/>
  <c r="H296" i="9"/>
  <c r="E296" i="9" s="1"/>
  <c r="B296" i="9" s="1"/>
  <c r="G296" i="9"/>
  <c r="F296" i="9"/>
  <c r="H295" i="9"/>
  <c r="G295" i="9"/>
  <c r="F295" i="9"/>
  <c r="H294" i="9"/>
  <c r="G294" i="9"/>
  <c r="E294" i="9" s="1"/>
  <c r="B294" i="9" s="1"/>
  <c r="F294" i="9"/>
  <c r="H293" i="9"/>
  <c r="G293" i="9"/>
  <c r="F293" i="9"/>
  <c r="H292" i="9"/>
  <c r="G292" i="9"/>
  <c r="F292" i="9"/>
  <c r="H291" i="9"/>
  <c r="G291" i="9"/>
  <c r="E291" i="9" s="1"/>
  <c r="B291" i="9" s="1"/>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E282" i="9" s="1"/>
  <c r="B282" i="9" s="1"/>
  <c r="F282" i="9"/>
  <c r="H281" i="9"/>
  <c r="G281" i="9"/>
  <c r="E281" i="9" s="1"/>
  <c r="B281" i="9" s="1"/>
  <c r="F281" i="9"/>
  <c r="F280" i="9"/>
  <c r="F279" i="9"/>
  <c r="F278" i="9"/>
  <c r="F277" i="9"/>
  <c r="F276" i="9"/>
  <c r="L275" i="9"/>
  <c r="F275" i="9" s="1"/>
  <c r="H275" i="9"/>
  <c r="F274" i="9"/>
  <c r="I273" i="9"/>
  <c r="H273" i="9"/>
  <c r="F273" i="9"/>
  <c r="E272" i="9"/>
  <c r="M271" i="9"/>
  <c r="L271" i="9"/>
  <c r="F271" i="9" s="1"/>
  <c r="E271" i="9"/>
  <c r="M270" i="9"/>
  <c r="L270" i="9"/>
  <c r="F270" i="9"/>
  <c r="B270" i="9" s="1"/>
  <c r="E270" i="9"/>
  <c r="M269" i="9"/>
  <c r="L269" i="9"/>
  <c r="F269" i="9" s="1"/>
  <c r="E269" i="9"/>
  <c r="B269" i="9" s="1"/>
  <c r="M268" i="9"/>
  <c r="F268" i="9" s="1"/>
  <c r="B268" i="9" s="1"/>
  <c r="L268" i="9"/>
  <c r="E268" i="9"/>
  <c r="M267" i="9"/>
  <c r="L267" i="9"/>
  <c r="F267" i="9" s="1"/>
  <c r="E267" i="9"/>
  <c r="B267" i="9" s="1"/>
  <c r="M266" i="9"/>
  <c r="L266" i="9"/>
  <c r="F266" i="9"/>
  <c r="B266" i="9" s="1"/>
  <c r="E266" i="9"/>
  <c r="M265" i="9"/>
  <c r="L265" i="9"/>
  <c r="F265" i="9" s="1"/>
  <c r="E265" i="9"/>
  <c r="M264" i="9"/>
  <c r="F264" i="9" s="1"/>
  <c r="B264" i="9" s="1"/>
  <c r="L264" i="9"/>
  <c r="E264" i="9"/>
  <c r="M263" i="9"/>
  <c r="L263" i="9"/>
  <c r="F263" i="9" s="1"/>
  <c r="E263" i="9"/>
  <c r="B263" i="9" s="1"/>
  <c r="M262" i="9"/>
  <c r="L262" i="9"/>
  <c r="F262" i="9"/>
  <c r="B262" i="9" s="1"/>
  <c r="E262" i="9"/>
  <c r="M261" i="9"/>
  <c r="L261" i="9"/>
  <c r="F261" i="9" s="1"/>
  <c r="E261" i="9"/>
  <c r="B261" i="9" s="1"/>
  <c r="M260" i="9"/>
  <c r="F260" i="9" s="1"/>
  <c r="B260" i="9" s="1"/>
  <c r="L260" i="9"/>
  <c r="E260" i="9"/>
  <c r="M259" i="9"/>
  <c r="L259" i="9"/>
  <c r="F259" i="9" s="1"/>
  <c r="E259" i="9"/>
  <c r="B259" i="9" s="1"/>
  <c r="M258" i="9"/>
  <c r="L258" i="9"/>
  <c r="F258" i="9"/>
  <c r="B258" i="9" s="1"/>
  <c r="E258" i="9"/>
  <c r="M257" i="9"/>
  <c r="L257" i="9"/>
  <c r="F257" i="9" s="1"/>
  <c r="E257" i="9"/>
  <c r="B257" i="9" s="1"/>
  <c r="M256" i="9"/>
  <c r="F256" i="9" s="1"/>
  <c r="B256" i="9" s="1"/>
  <c r="L256" i="9"/>
  <c r="E256" i="9"/>
  <c r="M255" i="9"/>
  <c r="L255" i="9"/>
  <c r="F255" i="9" s="1"/>
  <c r="E255" i="9"/>
  <c r="M254" i="9"/>
  <c r="L254" i="9"/>
  <c r="F254" i="9"/>
  <c r="B254" i="9" s="1"/>
  <c r="E254" i="9"/>
  <c r="M253" i="9"/>
  <c r="L253" i="9"/>
  <c r="F253" i="9" s="1"/>
  <c r="E253" i="9"/>
  <c r="B253" i="9" s="1"/>
  <c r="M252" i="9"/>
  <c r="F252" i="9" s="1"/>
  <c r="B252" i="9" s="1"/>
  <c r="L252" i="9"/>
  <c r="E252" i="9"/>
  <c r="M251" i="9"/>
  <c r="L251" i="9"/>
  <c r="F251" i="9" s="1"/>
  <c r="E251" i="9"/>
  <c r="B251" i="9" s="1"/>
  <c r="M250" i="9"/>
  <c r="L250" i="9"/>
  <c r="F250" i="9"/>
  <c r="B250" i="9" s="1"/>
  <c r="E250" i="9"/>
  <c r="M249" i="9"/>
  <c r="L249" i="9"/>
  <c r="F249" i="9" s="1"/>
  <c r="E249" i="9"/>
  <c r="M248" i="9"/>
  <c r="F248" i="9" s="1"/>
  <c r="B248" i="9" s="1"/>
  <c r="L248" i="9"/>
  <c r="E248" i="9"/>
  <c r="M247" i="9"/>
  <c r="L247" i="9"/>
  <c r="F247" i="9" s="1"/>
  <c r="E247" i="9"/>
  <c r="B247" i="9" s="1"/>
  <c r="M246" i="9"/>
  <c r="L246" i="9"/>
  <c r="F246" i="9"/>
  <c r="B246" i="9" s="1"/>
  <c r="E246" i="9"/>
  <c r="M245" i="9"/>
  <c r="L245" i="9"/>
  <c r="F245" i="9" s="1"/>
  <c r="E245" i="9"/>
  <c r="B245" i="9" s="1"/>
  <c r="M244" i="9"/>
  <c r="F244" i="9" s="1"/>
  <c r="B244" i="9" s="1"/>
  <c r="L244" i="9"/>
  <c r="E244" i="9"/>
  <c r="M243" i="9"/>
  <c r="L243" i="9"/>
  <c r="F243" i="9" s="1"/>
  <c r="E243" i="9"/>
  <c r="B243" i="9" s="1"/>
  <c r="M242" i="9"/>
  <c r="L242" i="9"/>
  <c r="F242" i="9"/>
  <c r="B242" i="9" s="1"/>
  <c r="E242" i="9"/>
  <c r="M241" i="9"/>
  <c r="L241" i="9"/>
  <c r="F241" i="9" s="1"/>
  <c r="E241" i="9"/>
  <c r="B241" i="9" s="1"/>
  <c r="M240" i="9"/>
  <c r="F240" i="9" s="1"/>
  <c r="B240" i="9" s="1"/>
  <c r="L240" i="9"/>
  <c r="E240" i="9"/>
  <c r="M239" i="9"/>
  <c r="L239" i="9"/>
  <c r="F239" i="9" s="1"/>
  <c r="E239" i="9"/>
  <c r="M238" i="9"/>
  <c r="L238" i="9"/>
  <c r="F238" i="9"/>
  <c r="B238" i="9" s="1"/>
  <c r="E238" i="9"/>
  <c r="M237" i="9"/>
  <c r="L237" i="9"/>
  <c r="F237" i="9" s="1"/>
  <c r="E237" i="9"/>
  <c r="B237" i="9" s="1"/>
  <c r="M236" i="9"/>
  <c r="F236" i="9" s="1"/>
  <c r="B236" i="9" s="1"/>
  <c r="L236" i="9"/>
  <c r="E236" i="9"/>
  <c r="M235" i="9"/>
  <c r="L235" i="9"/>
  <c r="F235" i="9" s="1"/>
  <c r="E235" i="9"/>
  <c r="B235" i="9" s="1"/>
  <c r="M234" i="9"/>
  <c r="L234" i="9"/>
  <c r="F234" i="9"/>
  <c r="B234" i="9" s="1"/>
  <c r="E234" i="9"/>
  <c r="M233" i="9"/>
  <c r="L233" i="9"/>
  <c r="F233" i="9" s="1"/>
  <c r="E233" i="9"/>
  <c r="M232" i="9"/>
  <c r="F232" i="9" s="1"/>
  <c r="B232" i="9" s="1"/>
  <c r="L232" i="9"/>
  <c r="E232" i="9"/>
  <c r="M231" i="9"/>
  <c r="L231" i="9"/>
  <c r="F231" i="9" s="1"/>
  <c r="E231" i="9"/>
  <c r="B231" i="9" s="1"/>
  <c r="M230" i="9"/>
  <c r="L230" i="9"/>
  <c r="F230" i="9"/>
  <c r="B230" i="9" s="1"/>
  <c r="E230" i="9"/>
  <c r="M229" i="9"/>
  <c r="L229" i="9"/>
  <c r="F229" i="9" s="1"/>
  <c r="E229" i="9"/>
  <c r="B229" i="9" s="1"/>
  <c r="M228" i="9"/>
  <c r="L228" i="9"/>
  <c r="F228" i="9"/>
  <c r="B228" i="9" s="1"/>
  <c r="E228" i="9"/>
  <c r="M227" i="9"/>
  <c r="L227" i="9"/>
  <c r="F227" i="9" s="1"/>
  <c r="E227" i="9"/>
  <c r="B227" i="9" s="1"/>
  <c r="M226" i="9"/>
  <c r="L226" i="9"/>
  <c r="F226" i="9"/>
  <c r="B226" i="9" s="1"/>
  <c r="E226" i="9"/>
  <c r="M225" i="9"/>
  <c r="L225" i="9"/>
  <c r="F225" i="9" s="1"/>
  <c r="E225" i="9"/>
  <c r="B225" i="9" s="1"/>
  <c r="M224" i="9"/>
  <c r="L224" i="9"/>
  <c r="F224" i="9"/>
  <c r="B224" i="9" s="1"/>
  <c r="E224" i="9"/>
  <c r="M223" i="9"/>
  <c r="L223" i="9"/>
  <c r="E223" i="9"/>
  <c r="M222" i="9"/>
  <c r="L222" i="9"/>
  <c r="F222" i="9"/>
  <c r="B222" i="9" s="1"/>
  <c r="E222" i="9"/>
  <c r="M221" i="9"/>
  <c r="L221" i="9"/>
  <c r="E221" i="9"/>
  <c r="M220" i="9"/>
  <c r="F220" i="9" s="1"/>
  <c r="B220" i="9" s="1"/>
  <c r="L220" i="9"/>
  <c r="E220" i="9"/>
  <c r="M219" i="9"/>
  <c r="L219" i="9"/>
  <c r="E219" i="9"/>
  <c r="M218" i="9"/>
  <c r="F218" i="9" s="1"/>
  <c r="B218" i="9" s="1"/>
  <c r="L218" i="9"/>
  <c r="E218" i="9"/>
  <c r="M217" i="9"/>
  <c r="L217" i="9"/>
  <c r="E217" i="9"/>
  <c r="M216" i="9"/>
  <c r="L216" i="9"/>
  <c r="F216" i="9"/>
  <c r="B216" i="9" s="1"/>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G144" i="9"/>
  <c r="F144" i="9"/>
  <c r="B144" i="9"/>
  <c r="F143" i="9"/>
  <c r="H142" i="9"/>
  <c r="G142" i="9"/>
  <c r="E142" i="9" s="1"/>
  <c r="B142" i="9" s="1"/>
  <c r="F142" i="9"/>
  <c r="H141" i="9"/>
  <c r="G141" i="9"/>
  <c r="E141" i="9" s="1"/>
  <c r="B141" i="9" s="1"/>
  <c r="F141" i="9"/>
  <c r="H140" i="9"/>
  <c r="E140" i="9" s="1"/>
  <c r="G140" i="9"/>
  <c r="F140" i="9"/>
  <c r="B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F130" i="9"/>
  <c r="H129" i="9"/>
  <c r="G129" i="9"/>
  <c r="F129" i="9"/>
  <c r="H128" i="9"/>
  <c r="E128" i="9" s="1"/>
  <c r="B128" i="9" s="1"/>
  <c r="G128" i="9"/>
  <c r="F128" i="9"/>
  <c r="H127" i="9"/>
  <c r="G127" i="9"/>
  <c r="F127" i="9"/>
  <c r="E127" i="9"/>
  <c r="B127" i="9" s="1"/>
  <c r="H126" i="9"/>
  <c r="G126" i="9"/>
  <c r="E126" i="9" s="1"/>
  <c r="F126" i="9"/>
  <c r="H125" i="9"/>
  <c r="G125" i="9"/>
  <c r="F125" i="9"/>
  <c r="H124" i="9"/>
  <c r="E124" i="9" s="1"/>
  <c r="B124" i="9" s="1"/>
  <c r="G124" i="9"/>
  <c r="F124" i="9"/>
  <c r="H123" i="9"/>
  <c r="G123" i="9"/>
  <c r="F123" i="9"/>
  <c r="E123" i="9"/>
  <c r="B123" i="9" s="1"/>
  <c r="H122" i="9"/>
  <c r="G122" i="9"/>
  <c r="E122" i="9" s="1"/>
  <c r="F122" i="9"/>
  <c r="H121" i="9"/>
  <c r="G121" i="9"/>
  <c r="F121" i="9"/>
  <c r="H120" i="9"/>
  <c r="E120" i="9" s="1"/>
  <c r="B120" i="9" s="1"/>
  <c r="G120" i="9"/>
  <c r="F120" i="9"/>
  <c r="H119" i="9"/>
  <c r="G119" i="9"/>
  <c r="F119" i="9"/>
  <c r="E119" i="9"/>
  <c r="B119" i="9" s="1"/>
  <c r="H118" i="9"/>
  <c r="G118" i="9"/>
  <c r="E118" i="9" s="1"/>
  <c r="F118" i="9"/>
  <c r="H117" i="9"/>
  <c r="G117" i="9"/>
  <c r="F117" i="9"/>
  <c r="H116" i="9"/>
  <c r="E116" i="9" s="1"/>
  <c r="B116" i="9" s="1"/>
  <c r="G116" i="9"/>
  <c r="F116" i="9"/>
  <c r="H115" i="9"/>
  <c r="G115" i="9"/>
  <c r="F115" i="9"/>
  <c r="E115" i="9"/>
  <c r="B115" i="9" s="1"/>
  <c r="H114" i="9"/>
  <c r="G114" i="9"/>
  <c r="E114" i="9" s="1"/>
  <c r="F114" i="9"/>
  <c r="H113" i="9"/>
  <c r="G113" i="9"/>
  <c r="F113" i="9"/>
  <c r="H112" i="9"/>
  <c r="E112" i="9" s="1"/>
  <c r="B112" i="9" s="1"/>
  <c r="G112" i="9"/>
  <c r="F112" i="9"/>
  <c r="H111" i="9"/>
  <c r="G111" i="9"/>
  <c r="F111" i="9"/>
  <c r="E111" i="9"/>
  <c r="B111" i="9" s="1"/>
  <c r="H110" i="9"/>
  <c r="G110" i="9"/>
  <c r="E110" i="9" s="1"/>
  <c r="F110" i="9"/>
  <c r="H109" i="9"/>
  <c r="G109" i="9"/>
  <c r="F109" i="9"/>
  <c r="H108" i="9"/>
  <c r="E108" i="9" s="1"/>
  <c r="B108" i="9" s="1"/>
  <c r="G108" i="9"/>
  <c r="F108" i="9"/>
  <c r="H107" i="9"/>
  <c r="G107" i="9"/>
  <c r="F107" i="9"/>
  <c r="E107" i="9"/>
  <c r="B107" i="9" s="1"/>
  <c r="H106" i="9"/>
  <c r="G106" i="9"/>
  <c r="E106" i="9" s="1"/>
  <c r="F106" i="9"/>
  <c r="H105" i="9"/>
  <c r="G105" i="9"/>
  <c r="F105" i="9"/>
  <c r="H104" i="9"/>
  <c r="E104" i="9" s="1"/>
  <c r="G104" i="9"/>
  <c r="F104" i="9"/>
  <c r="B104" i="9"/>
  <c r="H103" i="9"/>
  <c r="G103" i="9"/>
  <c r="F103" i="9"/>
  <c r="E103" i="9"/>
  <c r="B103" i="9" s="1"/>
  <c r="H102" i="9"/>
  <c r="G102" i="9"/>
  <c r="E102" i="9" s="1"/>
  <c r="F102" i="9"/>
  <c r="H101" i="9"/>
  <c r="G101" i="9"/>
  <c r="F101" i="9"/>
  <c r="H100" i="9"/>
  <c r="E100" i="9" s="1"/>
  <c r="B100" i="9" s="1"/>
  <c r="G100" i="9"/>
  <c r="F100" i="9"/>
  <c r="H99" i="9"/>
  <c r="G99" i="9"/>
  <c r="F99" i="9"/>
  <c r="E99" i="9"/>
  <c r="B99" i="9" s="1"/>
  <c r="H98" i="9"/>
  <c r="G98" i="9"/>
  <c r="E98" i="9" s="1"/>
  <c r="F98" i="9"/>
  <c r="H97" i="9"/>
  <c r="G97" i="9"/>
  <c r="F97" i="9"/>
  <c r="H96" i="9"/>
  <c r="E96" i="9" s="1"/>
  <c r="G96" i="9"/>
  <c r="F96" i="9"/>
  <c r="B96" i="9"/>
  <c r="H95" i="9"/>
  <c r="G95" i="9"/>
  <c r="F95" i="9"/>
  <c r="E95" i="9"/>
  <c r="B95" i="9" s="1"/>
  <c r="H94" i="9"/>
  <c r="G94" i="9"/>
  <c r="E94" i="9" s="1"/>
  <c r="F94" i="9"/>
  <c r="B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G86" i="9"/>
  <c r="F86" i="9"/>
  <c r="B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G78" i="9"/>
  <c r="F78" i="9"/>
  <c r="B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G70" i="9"/>
  <c r="F70" i="9"/>
  <c r="B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G62" i="9"/>
  <c r="F62" i="9"/>
  <c r="B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G54" i="9"/>
  <c r="F54" i="9"/>
  <c r="B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G46" i="9"/>
  <c r="F46" i="9"/>
  <c r="B46" i="9"/>
  <c r="H45" i="9"/>
  <c r="G45" i="9"/>
  <c r="F45" i="9"/>
  <c r="E45" i="9"/>
  <c r="B45" i="9" s="1"/>
  <c r="H44" i="9"/>
  <c r="G44" i="9"/>
  <c r="F44" i="9"/>
  <c r="H43" i="9"/>
  <c r="G43" i="9"/>
  <c r="F43" i="9"/>
  <c r="H42" i="9"/>
  <c r="E42" i="9" s="1"/>
  <c r="B42" i="9" s="1"/>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F33" i="9"/>
  <c r="H32" i="9"/>
  <c r="G32" i="9"/>
  <c r="F32" i="9"/>
  <c r="H31" i="9"/>
  <c r="G31" i="9"/>
  <c r="E31" i="9" s="1"/>
  <c r="B31" i="9" s="1"/>
  <c r="F31" i="9"/>
  <c r="H30" i="9"/>
  <c r="E30" i="9" s="1"/>
  <c r="B30" i="9" s="1"/>
  <c r="G30" i="9"/>
  <c r="F30" i="9"/>
  <c r="H29" i="9"/>
  <c r="G29" i="9"/>
  <c r="F29" i="9"/>
  <c r="E29" i="9"/>
  <c r="B29" i="9" s="1"/>
  <c r="H28" i="9"/>
  <c r="G28" i="9"/>
  <c r="E28" i="9" s="1"/>
  <c r="F28" i="9"/>
  <c r="H27" i="9"/>
  <c r="G27" i="9"/>
  <c r="F27" i="9"/>
  <c r="H26" i="9"/>
  <c r="E26" i="9" s="1"/>
  <c r="B26" i="9" s="1"/>
  <c r="G26" i="9"/>
  <c r="F26" i="9"/>
  <c r="H25" i="9"/>
  <c r="G25" i="9"/>
  <c r="F25" i="9"/>
  <c r="E25" i="9"/>
  <c r="B25" i="9" s="1"/>
  <c r="H24" i="9"/>
  <c r="G24" i="9"/>
  <c r="E24" i="9" s="1"/>
  <c r="B24" i="9" s="1"/>
  <c r="F24" i="9"/>
  <c r="H23" i="9"/>
  <c r="G23" i="9"/>
  <c r="F23" i="9"/>
  <c r="H22" i="9"/>
  <c r="E22" i="9" s="1"/>
  <c r="G22" i="9"/>
  <c r="F22" i="9"/>
  <c r="B22" i="9"/>
  <c r="F21" i="9"/>
  <c r="F4" i="9"/>
  <c r="O3" i="9"/>
  <c r="G275" i="9" s="1"/>
  <c r="I3" i="9"/>
  <c r="H3" i="9"/>
  <c r="G3" i="9"/>
  <c r="D101" i="8"/>
  <c r="C1576" i="1" s="1"/>
  <c r="H1576" i="1" s="1"/>
  <c r="D95" i="8"/>
  <c r="D90" i="8"/>
  <c r="D85" i="8"/>
  <c r="D80" i="8"/>
  <c r="D75" i="8"/>
  <c r="D70" i="8"/>
  <c r="D65" i="8"/>
  <c r="D60" i="8"/>
  <c r="D55" i="8"/>
  <c r="D50" i="8"/>
  <c r="D44" i="8"/>
  <c r="D36" i="8"/>
  <c r="D26" i="8"/>
  <c r="D24" i="8" s="1"/>
  <c r="C1499" i="1" s="1"/>
  <c r="D18" i="8"/>
  <c r="D8" i="8"/>
  <c r="D6" i="8" s="1"/>
  <c r="E44" i="7"/>
  <c r="D44" i="7"/>
  <c r="E39" i="7"/>
  <c r="E38" i="7" s="1"/>
  <c r="D39" i="7"/>
  <c r="D38" i="7" s="1"/>
  <c r="E30" i="7"/>
  <c r="D30" i="7"/>
  <c r="E23" i="7"/>
  <c r="D23" i="7"/>
  <c r="E22" i="7"/>
  <c r="D22" i="7"/>
  <c r="H30" i="3" s="1"/>
  <c r="E14" i="7"/>
  <c r="D14" i="7"/>
  <c r="E7" i="7"/>
  <c r="E6" i="7" s="1"/>
  <c r="E5" i="7" s="1"/>
  <c r="I29" i="3" s="1"/>
  <c r="D7" i="7"/>
  <c r="D6" i="7" s="1"/>
  <c r="D5" i="7" s="1"/>
  <c r="F140" i="6"/>
  <c r="F139" i="6"/>
  <c r="F138" i="6"/>
  <c r="F137" i="6"/>
  <c r="F136" i="6"/>
  <c r="F135" i="6"/>
  <c r="F134" i="6"/>
  <c r="F133" i="6"/>
  <c r="F132" i="6"/>
  <c r="F131" i="6"/>
  <c r="E130" i="6"/>
  <c r="E129" i="6" s="1"/>
  <c r="D130" i="6"/>
  <c r="F130" i="6" s="1"/>
  <c r="F129" i="6"/>
  <c r="D129" i="6"/>
  <c r="F128" i="6"/>
  <c r="F127" i="6"/>
  <c r="F126" i="6"/>
  <c r="F125" i="6"/>
  <c r="F124" i="6"/>
  <c r="F123" i="6"/>
  <c r="E122" i="6"/>
  <c r="E114" i="6" s="1"/>
  <c r="I27" i="3" s="1"/>
  <c r="D122" i="6"/>
  <c r="F122" i="6" s="1"/>
  <c r="F121" i="6"/>
  <c r="F120" i="6"/>
  <c r="F119" i="6"/>
  <c r="F118" i="6"/>
  <c r="E118" i="6"/>
  <c r="D118" i="6"/>
  <c r="F117" i="6"/>
  <c r="F116" i="6"/>
  <c r="E115" i="6"/>
  <c r="D115" i="6"/>
  <c r="D114" i="6" s="1"/>
  <c r="H27" i="3"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D246" i="5"/>
  <c r="E245" i="5"/>
  <c r="D245" i="5"/>
  <c r="F245" i="5" s="1"/>
  <c r="F244" i="5"/>
  <c r="F243" i="5"/>
  <c r="F242" i="5"/>
  <c r="E242" i="5"/>
  <c r="D242" i="5"/>
  <c r="F241" i="5"/>
  <c r="F240" i="5"/>
  <c r="F239" i="5"/>
  <c r="E239" i="5"/>
  <c r="D239" i="5"/>
  <c r="F238" i="5"/>
  <c r="E238" i="5"/>
  <c r="E237" i="5" s="1"/>
  <c r="I23" i="3" s="1"/>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G310" i="9" s="1"/>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D180" i="5"/>
  <c r="D177" i="5" s="1"/>
  <c r="G307" i="9"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D78" i="5" s="1"/>
  <c r="F78" i="5"/>
  <c r="E78" i="5"/>
  <c r="F77" i="5"/>
  <c r="F76" i="5"/>
  <c r="F75" i="5"/>
  <c r="F74" i="5"/>
  <c r="F73" i="5"/>
  <c r="F72" i="5"/>
  <c r="F71" i="5"/>
  <c r="E70" i="5"/>
  <c r="E69" i="5" s="1"/>
  <c r="D70" i="5"/>
  <c r="F70" i="5" s="1"/>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F571" i="4"/>
  <c r="E571" i="4"/>
  <c r="D571" i="4"/>
  <c r="F570" i="4"/>
  <c r="F569" i="4"/>
  <c r="F568" i="4"/>
  <c r="E568" i="4"/>
  <c r="E567" i="4" s="1"/>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D421" i="4"/>
  <c r="F421" i="4" s="1"/>
  <c r="E418" i="4"/>
  <c r="F418" i="4" s="1"/>
  <c r="D418" i="4"/>
  <c r="F417" i="4"/>
  <c r="E417" i="4"/>
  <c r="D417" i="4"/>
  <c r="E416" i="4"/>
  <c r="D416" i="4"/>
  <c r="D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8" i="4" s="1"/>
  <c r="F227" i="4"/>
  <c r="F226" i="4"/>
  <c r="F225" i="4"/>
  <c r="E225" i="4"/>
  <c r="D225" i="4"/>
  <c r="D224" i="4"/>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F159" i="4"/>
  <c r="E159" i="4"/>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F128" i="4"/>
  <c r="E128" i="4"/>
  <c r="D128" i="4"/>
  <c r="F127" i="4"/>
  <c r="F126" i="4"/>
  <c r="E125" i="4"/>
  <c r="E124" i="4"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D82" i="4"/>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D50" i="4"/>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G1576" i="1"/>
  <c r="C1575" i="1"/>
  <c r="C1574" i="1"/>
  <c r="H1574" i="1" s="1"/>
  <c r="C1573" i="1"/>
  <c r="H1572" i="1"/>
  <c r="G1572" i="1"/>
  <c r="C1572" i="1"/>
  <c r="H1571" i="1"/>
  <c r="C1571" i="1"/>
  <c r="G1571" i="1" s="1"/>
  <c r="C1570" i="1"/>
  <c r="C1569" i="1"/>
  <c r="G1569" i="1" s="1"/>
  <c r="H1568" i="1"/>
  <c r="G1568" i="1"/>
  <c r="C1568" i="1"/>
  <c r="C1567" i="1"/>
  <c r="C1566" i="1"/>
  <c r="H1566" i="1" s="1"/>
  <c r="C1565" i="1"/>
  <c r="C1564" i="1"/>
  <c r="H1564" i="1" s="1"/>
  <c r="H1563" i="1"/>
  <c r="C1563" i="1"/>
  <c r="G1563" i="1" s="1"/>
  <c r="C1562" i="1"/>
  <c r="C1561" i="1"/>
  <c r="G1561" i="1" s="1"/>
  <c r="C1560" i="1"/>
  <c r="G1560" i="1" s="1"/>
  <c r="C1559" i="1"/>
  <c r="C1558" i="1"/>
  <c r="H1558" i="1" s="1"/>
  <c r="C1557" i="1"/>
  <c r="H1556" i="1"/>
  <c r="G1556" i="1"/>
  <c r="C1556" i="1"/>
  <c r="H1555" i="1"/>
  <c r="C1555" i="1"/>
  <c r="G1555" i="1" s="1"/>
  <c r="C1554" i="1"/>
  <c r="C1553" i="1"/>
  <c r="G1553" i="1" s="1"/>
  <c r="H1552" i="1"/>
  <c r="G1552" i="1"/>
  <c r="C1552" i="1"/>
  <c r="C1551" i="1"/>
  <c r="C1550" i="1"/>
  <c r="H1550" i="1" s="1"/>
  <c r="C1549" i="1"/>
  <c r="H1548" i="1"/>
  <c r="G1548" i="1"/>
  <c r="C1548" i="1"/>
  <c r="H1547" i="1"/>
  <c r="C1547" i="1"/>
  <c r="G1547" i="1" s="1"/>
  <c r="C1546" i="1"/>
  <c r="C1545" i="1"/>
  <c r="G1545" i="1" s="1"/>
  <c r="H1544" i="1"/>
  <c r="G1544" i="1"/>
  <c r="C1544" i="1"/>
  <c r="C1543" i="1"/>
  <c r="C1542" i="1"/>
  <c r="H1542" i="1" s="1"/>
  <c r="C1541" i="1"/>
  <c r="H1540" i="1"/>
  <c r="G1540" i="1"/>
  <c r="C1540" i="1"/>
  <c r="H1539" i="1"/>
  <c r="C1539" i="1"/>
  <c r="G1539" i="1" s="1"/>
  <c r="C1538" i="1"/>
  <c r="C1537" i="1"/>
  <c r="G1537" i="1" s="1"/>
  <c r="H1536" i="1"/>
  <c r="G1536" i="1"/>
  <c r="C1536" i="1"/>
  <c r="C1535" i="1"/>
  <c r="C1534" i="1"/>
  <c r="H1534" i="1" s="1"/>
  <c r="C1533" i="1"/>
  <c r="C1532" i="1"/>
  <c r="H1532" i="1" s="1"/>
  <c r="C1531" i="1"/>
  <c r="G1531" i="1" s="1"/>
  <c r="C1530" i="1"/>
  <c r="C1529" i="1"/>
  <c r="G1529" i="1" s="1"/>
  <c r="H1528" i="1"/>
  <c r="G1528" i="1"/>
  <c r="C1528" i="1"/>
  <c r="C1527" i="1"/>
  <c r="C1526" i="1"/>
  <c r="H1526" i="1" s="1"/>
  <c r="C1525" i="1"/>
  <c r="G1523" i="1"/>
  <c r="C1523" i="1"/>
  <c r="H1523" i="1" s="1"/>
  <c r="G1522" i="1"/>
  <c r="C1522" i="1"/>
  <c r="H1522" i="1" s="1"/>
  <c r="H1521" i="1"/>
  <c r="C1521" i="1"/>
  <c r="G1521" i="1" s="1"/>
  <c r="H1520" i="1"/>
  <c r="G1520" i="1"/>
  <c r="C1520" i="1"/>
  <c r="H1519" i="1"/>
  <c r="G1519" i="1"/>
  <c r="C1519" i="1"/>
  <c r="H1516" i="1"/>
  <c r="G1516" i="1"/>
  <c r="C1516" i="1"/>
  <c r="G1515" i="1"/>
  <c r="C1515" i="1"/>
  <c r="H1515" i="1" s="1"/>
  <c r="G1514" i="1"/>
  <c r="C1514" i="1"/>
  <c r="H1514" i="1" s="1"/>
  <c r="H1513" i="1"/>
  <c r="C1513" i="1"/>
  <c r="G1513" i="1" s="1"/>
  <c r="H1512" i="1"/>
  <c r="G1512" i="1"/>
  <c r="C1512" i="1"/>
  <c r="H1511" i="1"/>
  <c r="G1511" i="1"/>
  <c r="C1511" i="1"/>
  <c r="C1510" i="1"/>
  <c r="H1510" i="1" s="1"/>
  <c r="H1509" i="1"/>
  <c r="C1509" i="1"/>
  <c r="G1509" i="1" s="1"/>
  <c r="H1508" i="1"/>
  <c r="G1508" i="1"/>
  <c r="C1508" i="1"/>
  <c r="G1507" i="1"/>
  <c r="C1507" i="1"/>
  <c r="H1507" i="1" s="1"/>
  <c r="G1506" i="1"/>
  <c r="C1506" i="1"/>
  <c r="H1506" i="1" s="1"/>
  <c r="H1505" i="1"/>
  <c r="C1505" i="1"/>
  <c r="G1505" i="1" s="1"/>
  <c r="H1504" i="1"/>
  <c r="G1504" i="1"/>
  <c r="C1504" i="1"/>
  <c r="C1503" i="1"/>
  <c r="H1503" i="1" s="1"/>
  <c r="C1502" i="1"/>
  <c r="H1502" i="1" s="1"/>
  <c r="C1501" i="1"/>
  <c r="G1501" i="1" s="1"/>
  <c r="H1500" i="1"/>
  <c r="G1500" i="1"/>
  <c r="C1500" i="1"/>
  <c r="G1498" i="1"/>
  <c r="C1498" i="1"/>
  <c r="H1498" i="1" s="1"/>
  <c r="H1497" i="1"/>
  <c r="C1497" i="1"/>
  <c r="G1497" i="1" s="1"/>
  <c r="H1496" i="1"/>
  <c r="G1496" i="1"/>
  <c r="C1496" i="1"/>
  <c r="H1495" i="1"/>
  <c r="G1495" i="1"/>
  <c r="C1495" i="1"/>
  <c r="G1494" i="1"/>
  <c r="C1494" i="1"/>
  <c r="H1494" i="1" s="1"/>
  <c r="H1493" i="1"/>
  <c r="C1493" i="1"/>
  <c r="G1493" i="1" s="1"/>
  <c r="C1492" i="1"/>
  <c r="G1492" i="1" s="1"/>
  <c r="G1491" i="1"/>
  <c r="C1491" i="1"/>
  <c r="H1491" i="1" s="1"/>
  <c r="C1490" i="1"/>
  <c r="H1489" i="1"/>
  <c r="G1489" i="1"/>
  <c r="C1489" i="1"/>
  <c r="H1488" i="1"/>
  <c r="C1488" i="1"/>
  <c r="G1488" i="1" s="1"/>
  <c r="G1487" i="1"/>
  <c r="C1487" i="1"/>
  <c r="H1487" i="1" s="1"/>
  <c r="C1486" i="1"/>
  <c r="C1485" i="1"/>
  <c r="G1485" i="1" s="1"/>
  <c r="C1484" i="1"/>
  <c r="G1484" i="1" s="1"/>
  <c r="C1483" i="1"/>
  <c r="H1483" i="1" s="1"/>
  <c r="C1482" i="1"/>
  <c r="C1481" i="1"/>
  <c r="H1481" i="1" s="1"/>
  <c r="H1480" i="1"/>
  <c r="C1480" i="1"/>
  <c r="D1479" i="1"/>
  <c r="C1479" i="1"/>
  <c r="G1478" i="1"/>
  <c r="D1478" i="1"/>
  <c r="C1478" i="1"/>
  <c r="J1478" i="1" s="1"/>
  <c r="D1477" i="1"/>
  <c r="C1477" i="1"/>
  <c r="G1476" i="1"/>
  <c r="D1476" i="1"/>
  <c r="C1476" i="1"/>
  <c r="J1476" i="1" s="1"/>
  <c r="G1475" i="1"/>
  <c r="D1475" i="1"/>
  <c r="C1475" i="1"/>
  <c r="H1475" i="1" s="1"/>
  <c r="D1474" i="1"/>
  <c r="C1474" i="1"/>
  <c r="G1473" i="1"/>
  <c r="D1473" i="1"/>
  <c r="C1473" i="1"/>
  <c r="J1473" i="1" s="1"/>
  <c r="D1472" i="1"/>
  <c r="C1472" i="1"/>
  <c r="G1471" i="1"/>
  <c r="D1471" i="1"/>
  <c r="C1471" i="1"/>
  <c r="J1471" i="1" s="1"/>
  <c r="G1470" i="1"/>
  <c r="D1470" i="1"/>
  <c r="C1470" i="1"/>
  <c r="H1470" i="1" s="1"/>
  <c r="C1469" i="1"/>
  <c r="D1468" i="1"/>
  <c r="C1468" i="1"/>
  <c r="G1467" i="1"/>
  <c r="D1467" i="1"/>
  <c r="C1467" i="1"/>
  <c r="J1467" i="1" s="1"/>
  <c r="D1466" i="1"/>
  <c r="C1466" i="1"/>
  <c r="G1465" i="1"/>
  <c r="D1465" i="1"/>
  <c r="C1465" i="1"/>
  <c r="J1465" i="1" s="1"/>
  <c r="D1464" i="1"/>
  <c r="C1464" i="1"/>
  <c r="G1463" i="1"/>
  <c r="D1463" i="1"/>
  <c r="C1463" i="1"/>
  <c r="J1463" i="1" s="1"/>
  <c r="D1462" i="1"/>
  <c r="C1462" i="1"/>
  <c r="D1461" i="1"/>
  <c r="C1461" i="1"/>
  <c r="G1460" i="1"/>
  <c r="D1460" i="1"/>
  <c r="C1460" i="1"/>
  <c r="J1460" i="1" s="1"/>
  <c r="D1459" i="1"/>
  <c r="C1459" i="1"/>
  <c r="G1458" i="1"/>
  <c r="D1458" i="1"/>
  <c r="C1458" i="1"/>
  <c r="J1458" i="1" s="1"/>
  <c r="D1457" i="1"/>
  <c r="C1457" i="1"/>
  <c r="G1456" i="1"/>
  <c r="D1456" i="1"/>
  <c r="C1456" i="1"/>
  <c r="J1456" i="1" s="1"/>
  <c r="D1455" i="1"/>
  <c r="C1455" i="1"/>
  <c r="D1454" i="1"/>
  <c r="C1454" i="1"/>
  <c r="D1453" i="1"/>
  <c r="C1453" i="1"/>
  <c r="G1452" i="1"/>
  <c r="D1452" i="1"/>
  <c r="C1452" i="1"/>
  <c r="J1452" i="1" s="1"/>
  <c r="D1451" i="1"/>
  <c r="C1451" i="1"/>
  <c r="G1450" i="1"/>
  <c r="D1450" i="1"/>
  <c r="C1450" i="1"/>
  <c r="J1450" i="1" s="1"/>
  <c r="D1449" i="1"/>
  <c r="C1449" i="1"/>
  <c r="G1448" i="1"/>
  <c r="D1448" i="1"/>
  <c r="C1448" i="1"/>
  <c r="J1448" i="1" s="1"/>
  <c r="D1447" i="1"/>
  <c r="C1447" i="1"/>
  <c r="G1446" i="1"/>
  <c r="D1446" i="1"/>
  <c r="C1446" i="1"/>
  <c r="J1446" i="1" s="1"/>
  <c r="H1445" i="1"/>
  <c r="D1445" i="1"/>
  <c r="G1445" i="1" s="1"/>
  <c r="C1445" i="1"/>
  <c r="J1445" i="1" s="1"/>
  <c r="J1444" i="1"/>
  <c r="D1444" i="1"/>
  <c r="C1444" i="1"/>
  <c r="H1443" i="1"/>
  <c r="D1443" i="1"/>
  <c r="G1443" i="1" s="1"/>
  <c r="I1443" i="1" s="1"/>
  <c r="C1443" i="1"/>
  <c r="D1442" i="1"/>
  <c r="H1442" i="1" s="1"/>
  <c r="C1442" i="1"/>
  <c r="G1442" i="1" s="1"/>
  <c r="I1442" i="1" s="1"/>
  <c r="H1441" i="1"/>
  <c r="D1441" i="1"/>
  <c r="G1441" i="1" s="1"/>
  <c r="C1441" i="1"/>
  <c r="J1440" i="1"/>
  <c r="D1440" i="1"/>
  <c r="H1440" i="1" s="1"/>
  <c r="C1440" i="1"/>
  <c r="J1439" i="1"/>
  <c r="H1439" i="1"/>
  <c r="D1439" i="1"/>
  <c r="G1439" i="1" s="1"/>
  <c r="C1439" i="1"/>
  <c r="D1438" i="1"/>
  <c r="G1438" i="1" s="1"/>
  <c r="C1438" i="1"/>
  <c r="D1437" i="1"/>
  <c r="H1437" i="1" s="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D1213" i="1"/>
  <c r="G1213" i="1" s="1"/>
  <c r="C1213" i="1"/>
  <c r="D1212" i="1"/>
  <c r="G1212" i="1" s="1"/>
  <c r="C1212" i="1"/>
  <c r="D1211" i="1"/>
  <c r="G1211" i="1" s="1"/>
  <c r="C1211" i="1"/>
  <c r="D1210" i="1"/>
  <c r="G1210" i="1" s="1"/>
  <c r="C1210" i="1"/>
  <c r="D1209" i="1"/>
  <c r="G1209" i="1" s="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H1190" i="1"/>
  <c r="D1190" i="1"/>
  <c r="G1190" i="1" s="1"/>
  <c r="C1190" i="1"/>
  <c r="H1189" i="1"/>
  <c r="D1189" i="1"/>
  <c r="G1189" i="1" s="1"/>
  <c r="C1189" i="1"/>
  <c r="D1188" i="1"/>
  <c r="G1188" i="1" s="1"/>
  <c r="C1188" i="1"/>
  <c r="D1187" i="1"/>
  <c r="G1187" i="1" s="1"/>
  <c r="C1187" i="1"/>
  <c r="H1186" i="1"/>
  <c r="D1186" i="1"/>
  <c r="G1186" i="1" s="1"/>
  <c r="C1186" i="1"/>
  <c r="H1185" i="1"/>
  <c r="D1185" i="1"/>
  <c r="G1185" i="1" s="1"/>
  <c r="C1185" i="1"/>
  <c r="D1184" i="1"/>
  <c r="G1184" i="1" s="1"/>
  <c r="C1184" i="1"/>
  <c r="C1183" i="1"/>
  <c r="H1182" i="1"/>
  <c r="D1182" i="1"/>
  <c r="G1182" i="1" s="1"/>
  <c r="C1182" i="1"/>
  <c r="H1181" i="1"/>
  <c r="D1181" i="1"/>
  <c r="G1181" i="1" s="1"/>
  <c r="C1181" i="1"/>
  <c r="D1180" i="1"/>
  <c r="G1180" i="1" s="1"/>
  <c r="C1180" i="1"/>
  <c r="D1179" i="1"/>
  <c r="G1179" i="1" s="1"/>
  <c r="C1179" i="1"/>
  <c r="H1178" i="1"/>
  <c r="D1178" i="1"/>
  <c r="G1178" i="1" s="1"/>
  <c r="C1178" i="1"/>
  <c r="H1177" i="1"/>
  <c r="D1177" i="1"/>
  <c r="G1177" i="1" s="1"/>
  <c r="C1177" i="1"/>
  <c r="D1176" i="1"/>
  <c r="G1176" i="1" s="1"/>
  <c r="C1176" i="1"/>
  <c r="D1175" i="1"/>
  <c r="G1175" i="1" s="1"/>
  <c r="C1175" i="1"/>
  <c r="H1174" i="1"/>
  <c r="D1174" i="1"/>
  <c r="G1174" i="1" s="1"/>
  <c r="C1174" i="1"/>
  <c r="H1173" i="1"/>
  <c r="D1173" i="1"/>
  <c r="G1173" i="1" s="1"/>
  <c r="C1173" i="1"/>
  <c r="D1172" i="1"/>
  <c r="G1172" i="1" s="1"/>
  <c r="C1172" i="1"/>
  <c r="D1171" i="1"/>
  <c r="G1171" i="1" s="1"/>
  <c r="C1171" i="1"/>
  <c r="H1170" i="1"/>
  <c r="D1170" i="1"/>
  <c r="G1170" i="1" s="1"/>
  <c r="C1170" i="1"/>
  <c r="H1169" i="1"/>
  <c r="D1169" i="1"/>
  <c r="G1169" i="1" s="1"/>
  <c r="C1169" i="1"/>
  <c r="D1168" i="1"/>
  <c r="G1168" i="1" s="1"/>
  <c r="C1168" i="1"/>
  <c r="D1167" i="1"/>
  <c r="G1167" i="1" s="1"/>
  <c r="C1167" i="1"/>
  <c r="H1166" i="1"/>
  <c r="D1166" i="1"/>
  <c r="G1166" i="1" s="1"/>
  <c r="C1166" i="1"/>
  <c r="H1165" i="1"/>
  <c r="D1165" i="1"/>
  <c r="G1165" i="1" s="1"/>
  <c r="C1165" i="1"/>
  <c r="D1164" i="1"/>
  <c r="G1164" i="1" s="1"/>
  <c r="C1164" i="1"/>
  <c r="D1163" i="1"/>
  <c r="G1163" i="1" s="1"/>
  <c r="C1163" i="1"/>
  <c r="H1162" i="1"/>
  <c r="D1162" i="1"/>
  <c r="G1162" i="1" s="1"/>
  <c r="C1162" i="1"/>
  <c r="H1161" i="1"/>
  <c r="D1161" i="1"/>
  <c r="G1161" i="1" s="1"/>
  <c r="C1161" i="1"/>
  <c r="D1160" i="1"/>
  <c r="G1160" i="1" s="1"/>
  <c r="C1160" i="1"/>
  <c r="D1159" i="1"/>
  <c r="G1159" i="1" s="1"/>
  <c r="C1159" i="1"/>
  <c r="H1158" i="1"/>
  <c r="D1158" i="1"/>
  <c r="G1158" i="1" s="1"/>
  <c r="C1158" i="1"/>
  <c r="H1157" i="1"/>
  <c r="D1157" i="1"/>
  <c r="G1157" i="1" s="1"/>
  <c r="C1157" i="1"/>
  <c r="D1156" i="1"/>
  <c r="G1156" i="1" s="1"/>
  <c r="C1156" i="1"/>
  <c r="D1155" i="1"/>
  <c r="G1155" i="1" s="1"/>
  <c r="C1155" i="1"/>
  <c r="H1154" i="1"/>
  <c r="D1154" i="1"/>
  <c r="G1154"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C1065" i="1"/>
  <c r="G1064" i="1"/>
  <c r="D1064" i="1"/>
  <c r="H1064" i="1" s="1"/>
  <c r="C1064" i="1"/>
  <c r="G1063" i="1"/>
  <c r="D1063" i="1"/>
  <c r="H1063" i="1" s="1"/>
  <c r="C1063" i="1"/>
  <c r="G1062" i="1"/>
  <c r="D1062" i="1"/>
  <c r="H1062" i="1" s="1"/>
  <c r="C1062" i="1"/>
  <c r="G1061" i="1"/>
  <c r="D1061" i="1"/>
  <c r="H1061" i="1" s="1"/>
  <c r="C1061" i="1"/>
  <c r="G1060" i="1"/>
  <c r="D1060" i="1"/>
  <c r="H1060" i="1" s="1"/>
  <c r="C1060" i="1"/>
  <c r="G1059" i="1"/>
  <c r="D1059" i="1"/>
  <c r="H1059" i="1" s="1"/>
  <c r="C1059" i="1"/>
  <c r="G1058" i="1"/>
  <c r="D1058" i="1"/>
  <c r="H1058" i="1" s="1"/>
  <c r="C1058" i="1"/>
  <c r="G1057" i="1"/>
  <c r="D1057" i="1"/>
  <c r="H1057" i="1" s="1"/>
  <c r="C1057" i="1"/>
  <c r="G1056" i="1"/>
  <c r="D1056" i="1"/>
  <c r="H1056" i="1" s="1"/>
  <c r="C1056" i="1"/>
  <c r="G1055" i="1"/>
  <c r="D1055" i="1"/>
  <c r="H1055" i="1" s="1"/>
  <c r="C1055" i="1"/>
  <c r="G1054" i="1"/>
  <c r="D1054" i="1"/>
  <c r="H1054" i="1" s="1"/>
  <c r="C1054" i="1"/>
  <c r="G1053" i="1"/>
  <c r="D1053" i="1"/>
  <c r="H1053" i="1" s="1"/>
  <c r="C1053" i="1"/>
  <c r="G1052" i="1"/>
  <c r="D1052" i="1"/>
  <c r="H1052" i="1" s="1"/>
  <c r="C1052" i="1"/>
  <c r="G1051" i="1"/>
  <c r="D1051" i="1"/>
  <c r="H1051" i="1" s="1"/>
  <c r="C1051" i="1"/>
  <c r="G1050" i="1"/>
  <c r="D1050" i="1"/>
  <c r="H1050" i="1" s="1"/>
  <c r="C1050" i="1"/>
  <c r="G1049" i="1"/>
  <c r="D1049" i="1"/>
  <c r="H1049" i="1" s="1"/>
  <c r="C1049" i="1"/>
  <c r="G1048" i="1"/>
  <c r="D1048" i="1"/>
  <c r="H1048" i="1" s="1"/>
  <c r="C1048" i="1"/>
  <c r="G1047" i="1"/>
  <c r="D1047" i="1"/>
  <c r="H1047" i="1" s="1"/>
  <c r="C1047" i="1"/>
  <c r="G1045" i="1"/>
  <c r="D1045" i="1"/>
  <c r="H1045" i="1" s="1"/>
  <c r="C1045" i="1"/>
  <c r="G1044" i="1"/>
  <c r="D1044" i="1"/>
  <c r="H1044" i="1" s="1"/>
  <c r="C1044" i="1"/>
  <c r="G1043" i="1"/>
  <c r="D1043" i="1"/>
  <c r="H1043" i="1" s="1"/>
  <c r="C1043" i="1"/>
  <c r="G1042" i="1"/>
  <c r="D1042" i="1"/>
  <c r="H1042" i="1" s="1"/>
  <c r="C1042" i="1"/>
  <c r="G1041" i="1"/>
  <c r="D1041" i="1"/>
  <c r="H1041" i="1" s="1"/>
  <c r="C1041" i="1"/>
  <c r="G1040" i="1"/>
  <c r="D1040" i="1"/>
  <c r="H1040" i="1" s="1"/>
  <c r="C1040" i="1"/>
  <c r="G1039" i="1"/>
  <c r="D1039" i="1"/>
  <c r="H1039" i="1" s="1"/>
  <c r="C1039" i="1"/>
  <c r="G1038" i="1"/>
  <c r="D1038" i="1"/>
  <c r="H1038" i="1" s="1"/>
  <c r="C1038" i="1"/>
  <c r="G1037" i="1"/>
  <c r="D1037" i="1"/>
  <c r="H1037" i="1" s="1"/>
  <c r="C1037" i="1"/>
  <c r="G1036" i="1"/>
  <c r="D1036" i="1"/>
  <c r="H1036" i="1" s="1"/>
  <c r="C1036" i="1"/>
  <c r="G1035" i="1"/>
  <c r="D1035" i="1"/>
  <c r="H1035" i="1" s="1"/>
  <c r="C1035" i="1"/>
  <c r="G1034" i="1"/>
  <c r="D1034" i="1"/>
  <c r="H1034" i="1" s="1"/>
  <c r="C1034" i="1"/>
  <c r="G1033" i="1"/>
  <c r="D1033" i="1"/>
  <c r="H1033" i="1" s="1"/>
  <c r="C1033" i="1"/>
  <c r="G1032" i="1"/>
  <c r="D1032" i="1"/>
  <c r="H1032" i="1" s="1"/>
  <c r="C1032" i="1"/>
  <c r="G1031" i="1"/>
  <c r="D1031" i="1"/>
  <c r="H1031" i="1" s="1"/>
  <c r="C1031" i="1"/>
  <c r="G1030" i="1"/>
  <c r="D1030" i="1"/>
  <c r="H1030" i="1" s="1"/>
  <c r="C1030" i="1"/>
  <c r="G1029" i="1"/>
  <c r="D1029" i="1"/>
  <c r="H1029" i="1" s="1"/>
  <c r="C1029" i="1"/>
  <c r="G1028" i="1"/>
  <c r="D1028" i="1"/>
  <c r="H1028" i="1" s="1"/>
  <c r="C1028" i="1"/>
  <c r="G1027" i="1"/>
  <c r="D1027" i="1"/>
  <c r="H1027" i="1" s="1"/>
  <c r="C1027" i="1"/>
  <c r="G1026" i="1"/>
  <c r="D1026" i="1"/>
  <c r="H1026" i="1" s="1"/>
  <c r="C1026" i="1"/>
  <c r="G1025" i="1"/>
  <c r="D1025" i="1"/>
  <c r="H1025" i="1" s="1"/>
  <c r="C1025" i="1"/>
  <c r="G1024" i="1"/>
  <c r="D1024" i="1"/>
  <c r="H1024" i="1" s="1"/>
  <c r="C1024" i="1"/>
  <c r="G1023" i="1"/>
  <c r="D1023" i="1"/>
  <c r="H1023" i="1" s="1"/>
  <c r="C1023" i="1"/>
  <c r="G1022" i="1"/>
  <c r="D1022" i="1"/>
  <c r="H1022" i="1" s="1"/>
  <c r="C1022" i="1"/>
  <c r="G1021" i="1"/>
  <c r="D1021" i="1"/>
  <c r="H1021" i="1" s="1"/>
  <c r="C1021" i="1"/>
  <c r="G1020" i="1"/>
  <c r="D1020" i="1"/>
  <c r="H1020" i="1" s="1"/>
  <c r="C1020" i="1"/>
  <c r="G1019" i="1"/>
  <c r="D1019" i="1"/>
  <c r="H1019" i="1" s="1"/>
  <c r="C1019" i="1"/>
  <c r="G1018" i="1"/>
  <c r="D1018" i="1"/>
  <c r="H1018" i="1" s="1"/>
  <c r="C1018" i="1"/>
  <c r="G1017" i="1"/>
  <c r="D1017" i="1"/>
  <c r="H1017" i="1" s="1"/>
  <c r="C1017" i="1"/>
  <c r="G1016" i="1"/>
  <c r="D1016" i="1"/>
  <c r="H1016" i="1" s="1"/>
  <c r="C1016" i="1"/>
  <c r="G1015" i="1"/>
  <c r="D1015" i="1"/>
  <c r="H1015" i="1" s="1"/>
  <c r="C1015" i="1"/>
  <c r="G1014" i="1"/>
  <c r="D1014" i="1"/>
  <c r="H1014" i="1" s="1"/>
  <c r="C1014" i="1"/>
  <c r="G1013" i="1"/>
  <c r="D1013" i="1"/>
  <c r="H1013" i="1" s="1"/>
  <c r="C1013" i="1"/>
  <c r="G1012" i="1"/>
  <c r="D1012" i="1"/>
  <c r="H1012" i="1" s="1"/>
  <c r="C1012" i="1"/>
  <c r="G1011" i="1"/>
  <c r="D1011" i="1"/>
  <c r="H1011" i="1" s="1"/>
  <c r="C1011" i="1"/>
  <c r="G1010" i="1"/>
  <c r="D1010" i="1"/>
  <c r="H1010" i="1" s="1"/>
  <c r="C1010" i="1"/>
  <c r="G1009" i="1"/>
  <c r="D1009" i="1"/>
  <c r="H1009" i="1" s="1"/>
  <c r="C1009" i="1"/>
  <c r="G1008" i="1"/>
  <c r="D1008" i="1"/>
  <c r="H1008" i="1" s="1"/>
  <c r="C1008" i="1"/>
  <c r="G1007" i="1"/>
  <c r="D1007" i="1"/>
  <c r="H1007" i="1" s="1"/>
  <c r="C1007" i="1"/>
  <c r="G1006" i="1"/>
  <c r="D1006" i="1"/>
  <c r="H1006" i="1" s="1"/>
  <c r="C1006" i="1"/>
  <c r="G1005" i="1"/>
  <c r="D1005" i="1"/>
  <c r="H1005" i="1" s="1"/>
  <c r="C1005" i="1"/>
  <c r="G1004" i="1"/>
  <c r="D1004" i="1"/>
  <c r="H1004" i="1" s="1"/>
  <c r="C1004" i="1"/>
  <c r="G1003" i="1"/>
  <c r="D1003" i="1"/>
  <c r="H1003" i="1" s="1"/>
  <c r="C1003" i="1"/>
  <c r="G1002" i="1"/>
  <c r="D1002" i="1"/>
  <c r="H1002" i="1" s="1"/>
  <c r="C1002" i="1"/>
  <c r="G1001" i="1"/>
  <c r="D1001" i="1"/>
  <c r="H1001" i="1" s="1"/>
  <c r="C1001" i="1"/>
  <c r="G1000" i="1"/>
  <c r="D1000" i="1"/>
  <c r="H1000" i="1" s="1"/>
  <c r="C1000" i="1"/>
  <c r="G999" i="1"/>
  <c r="D999" i="1"/>
  <c r="H999" i="1" s="1"/>
  <c r="C999" i="1"/>
  <c r="G998" i="1"/>
  <c r="D998" i="1"/>
  <c r="H998" i="1" s="1"/>
  <c r="C998" i="1"/>
  <c r="G997" i="1"/>
  <c r="D997" i="1"/>
  <c r="H997" i="1" s="1"/>
  <c r="C997" i="1"/>
  <c r="G996" i="1"/>
  <c r="D996" i="1"/>
  <c r="H996" i="1" s="1"/>
  <c r="C996" i="1"/>
  <c r="G995" i="1"/>
  <c r="D995" i="1"/>
  <c r="H995" i="1" s="1"/>
  <c r="C995" i="1"/>
  <c r="G994" i="1"/>
  <c r="D994" i="1"/>
  <c r="H994" i="1" s="1"/>
  <c r="C994" i="1"/>
  <c r="G993" i="1"/>
  <c r="D993" i="1"/>
  <c r="H993" i="1" s="1"/>
  <c r="C993" i="1"/>
  <c r="G992" i="1"/>
  <c r="D992" i="1"/>
  <c r="H992" i="1" s="1"/>
  <c r="C992" i="1"/>
  <c r="G991" i="1"/>
  <c r="D991" i="1"/>
  <c r="H991" i="1" s="1"/>
  <c r="C991" i="1"/>
  <c r="D990" i="1"/>
  <c r="G989" i="1"/>
  <c r="D989" i="1"/>
  <c r="H989" i="1" s="1"/>
  <c r="C989" i="1"/>
  <c r="G988" i="1"/>
  <c r="D988" i="1"/>
  <c r="H988" i="1" s="1"/>
  <c r="C988" i="1"/>
  <c r="G987" i="1"/>
  <c r="D987" i="1"/>
  <c r="H987" i="1" s="1"/>
  <c r="C987" i="1"/>
  <c r="G986" i="1"/>
  <c r="D986" i="1"/>
  <c r="H986" i="1" s="1"/>
  <c r="C986"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G974" i="1"/>
  <c r="D974" i="1"/>
  <c r="H974" i="1" s="1"/>
  <c r="C974" i="1"/>
  <c r="G973" i="1"/>
  <c r="D973" i="1"/>
  <c r="H973" i="1" s="1"/>
  <c r="C973" i="1"/>
  <c r="G972" i="1"/>
  <c r="D972" i="1"/>
  <c r="H972" i="1" s="1"/>
  <c r="C972" i="1"/>
  <c r="G971" i="1"/>
  <c r="D971" i="1"/>
  <c r="H971" i="1" s="1"/>
  <c r="C971" i="1"/>
  <c r="G970" i="1"/>
  <c r="D970" i="1"/>
  <c r="H970" i="1" s="1"/>
  <c r="C970" i="1"/>
  <c r="G969" i="1"/>
  <c r="D969" i="1"/>
  <c r="H969" i="1" s="1"/>
  <c r="C969" i="1"/>
  <c r="G968" i="1"/>
  <c r="D968" i="1"/>
  <c r="H968" i="1" s="1"/>
  <c r="C968" i="1"/>
  <c r="G967" i="1"/>
  <c r="D967" i="1"/>
  <c r="H967" i="1" s="1"/>
  <c r="C967" i="1"/>
  <c r="G966" i="1"/>
  <c r="D966" i="1"/>
  <c r="H966" i="1" s="1"/>
  <c r="C966" i="1"/>
  <c r="G965" i="1"/>
  <c r="D965" i="1"/>
  <c r="H965" i="1" s="1"/>
  <c r="C965" i="1"/>
  <c r="G964" i="1"/>
  <c r="D964" i="1"/>
  <c r="H964" i="1" s="1"/>
  <c r="C964" i="1"/>
  <c r="G963" i="1"/>
  <c r="D963" i="1"/>
  <c r="H963" i="1" s="1"/>
  <c r="C963" i="1"/>
  <c r="G962" i="1"/>
  <c r="D962" i="1"/>
  <c r="H962" i="1" s="1"/>
  <c r="C962" i="1"/>
  <c r="G961" i="1"/>
  <c r="D961" i="1"/>
  <c r="H961" i="1" s="1"/>
  <c r="C961" i="1"/>
  <c r="G960" i="1"/>
  <c r="D960" i="1"/>
  <c r="H960" i="1" s="1"/>
  <c r="C960" i="1"/>
  <c r="G959" i="1"/>
  <c r="D959" i="1"/>
  <c r="H959" i="1" s="1"/>
  <c r="C959" i="1"/>
  <c r="G958" i="1"/>
  <c r="D958" i="1"/>
  <c r="H958" i="1" s="1"/>
  <c r="C958" i="1"/>
  <c r="G957" i="1"/>
  <c r="D957" i="1"/>
  <c r="H957" i="1" s="1"/>
  <c r="C957" i="1"/>
  <c r="G956" i="1"/>
  <c r="D956" i="1"/>
  <c r="H956" i="1" s="1"/>
  <c r="C956" i="1"/>
  <c r="G955" i="1"/>
  <c r="D955" i="1"/>
  <c r="H955" i="1" s="1"/>
  <c r="C955" i="1"/>
  <c r="G954" i="1"/>
  <c r="D954" i="1"/>
  <c r="H954" i="1" s="1"/>
  <c r="C954" i="1"/>
  <c r="G953" i="1"/>
  <c r="D953" i="1"/>
  <c r="H953" i="1" s="1"/>
  <c r="C953" i="1"/>
  <c r="G952" i="1"/>
  <c r="D952" i="1"/>
  <c r="H952" i="1" s="1"/>
  <c r="C952" i="1"/>
  <c r="G951" i="1"/>
  <c r="D951" i="1"/>
  <c r="H951" i="1" s="1"/>
  <c r="C951" i="1"/>
  <c r="G950" i="1"/>
  <c r="D950" i="1"/>
  <c r="H950" i="1" s="1"/>
  <c r="C950" i="1"/>
  <c r="G949" i="1"/>
  <c r="D949" i="1"/>
  <c r="H949" i="1" s="1"/>
  <c r="C949" i="1"/>
  <c r="G948" i="1"/>
  <c r="D948" i="1"/>
  <c r="H948" i="1" s="1"/>
  <c r="C948" i="1"/>
  <c r="G947" i="1"/>
  <c r="D947" i="1"/>
  <c r="H947" i="1" s="1"/>
  <c r="C947" i="1"/>
  <c r="G946" i="1"/>
  <c r="D946" i="1"/>
  <c r="H946" i="1" s="1"/>
  <c r="C946" i="1"/>
  <c r="G945" i="1"/>
  <c r="D945" i="1"/>
  <c r="H945" i="1" s="1"/>
  <c r="C945" i="1"/>
  <c r="G944" i="1"/>
  <c r="D944" i="1"/>
  <c r="H944" i="1" s="1"/>
  <c r="C944" i="1"/>
  <c r="G943" i="1"/>
  <c r="D943" i="1"/>
  <c r="H943" i="1" s="1"/>
  <c r="C943" i="1"/>
  <c r="G942" i="1"/>
  <c r="D942" i="1"/>
  <c r="H942" i="1" s="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G716" i="1" s="1"/>
  <c r="C716" i="1"/>
  <c r="D715" i="1"/>
  <c r="G715" i="1" s="1"/>
  <c r="C715" i="1"/>
  <c r="H714" i="1"/>
  <c r="G714" i="1"/>
  <c r="D714" i="1"/>
  <c r="C714" i="1"/>
  <c r="D713" i="1"/>
  <c r="G713" i="1" s="1"/>
  <c r="C713" i="1"/>
  <c r="H712" i="1"/>
  <c r="G712" i="1"/>
  <c r="D712" i="1"/>
  <c r="C712" i="1"/>
  <c r="G711" i="1"/>
  <c r="D711" i="1"/>
  <c r="H711" i="1" s="1"/>
  <c r="C711" i="1"/>
  <c r="D710" i="1"/>
  <c r="G710" i="1" s="1"/>
  <c r="C710" i="1"/>
  <c r="D709" i="1"/>
  <c r="G709" i="1" s="1"/>
  <c r="C709" i="1"/>
  <c r="H708" i="1"/>
  <c r="G708" i="1"/>
  <c r="D708" i="1"/>
  <c r="C708" i="1"/>
  <c r="H707" i="1"/>
  <c r="G707" i="1"/>
  <c r="D707" i="1"/>
  <c r="C707" i="1"/>
  <c r="H706" i="1"/>
  <c r="G706" i="1"/>
  <c r="D706" i="1"/>
  <c r="C706" i="1"/>
  <c r="H705" i="1"/>
  <c r="G705" i="1"/>
  <c r="D705" i="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G669"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D647" i="1"/>
  <c r="H647" i="1" s="1"/>
  <c r="C647" i="1"/>
  <c r="H646" i="1"/>
  <c r="G646" i="1"/>
  <c r="D646" i="1"/>
  <c r="C646" i="1"/>
  <c r="D645" i="1"/>
  <c r="H645" i="1" s="1"/>
  <c r="C645" i="1"/>
  <c r="D644" i="1"/>
  <c r="G644" i="1" s="1"/>
  <c r="C644" i="1"/>
  <c r="D643" i="1"/>
  <c r="G643" i="1" s="1"/>
  <c r="C643" i="1"/>
  <c r="D642" i="1"/>
  <c r="H642" i="1" s="1"/>
  <c r="C642" i="1"/>
  <c r="D641" i="1"/>
  <c r="H641" i="1" s="1"/>
  <c r="C641" i="1"/>
  <c r="C637"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D413" i="1"/>
  <c r="G413" i="1" s="1"/>
  <c r="C413" i="1"/>
  <c r="D412" i="1"/>
  <c r="G412" i="1" s="1"/>
  <c r="C412" i="1"/>
  <c r="D411" i="1"/>
  <c r="G411" i="1" s="1"/>
  <c r="C411" i="1"/>
  <c r="D406" i="1"/>
  <c r="H406" i="1" s="1"/>
  <c r="C406" i="1"/>
  <c r="H405"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D366" i="1"/>
  <c r="H366" i="1" s="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H307" i="1" s="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D291" i="1"/>
  <c r="H291" i="1" s="1"/>
  <c r="C291" i="1"/>
  <c r="H290" i="1"/>
  <c r="D290" i="1"/>
  <c r="G290" i="1" s="1"/>
  <c r="C290" i="1"/>
  <c r="D289" i="1"/>
  <c r="G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G209" i="1" s="1"/>
  <c r="C209" i="1"/>
  <c r="H208" i="1"/>
  <c r="G208" i="1"/>
  <c r="D208" i="1"/>
  <c r="C208" i="1"/>
  <c r="D207" i="1"/>
  <c r="G207" i="1" s="1"/>
  <c r="C207" i="1"/>
  <c r="D206" i="1"/>
  <c r="G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G191" i="1" s="1"/>
  <c r="C191" i="1"/>
  <c r="G190" i="1"/>
  <c r="D190" i="1"/>
  <c r="H190" i="1" s="1"/>
  <c r="C190" i="1"/>
  <c r="G189" i="1"/>
  <c r="D189" i="1"/>
  <c r="H189" i="1" s="1"/>
  <c r="C189" i="1"/>
  <c r="G188" i="1"/>
  <c r="D188" i="1"/>
  <c r="H188" i="1" s="1"/>
  <c r="C188" i="1"/>
  <c r="G187" i="1"/>
  <c r="D187" i="1"/>
  <c r="H187" i="1" s="1"/>
  <c r="C187" i="1"/>
  <c r="D186" i="1"/>
  <c r="G186" i="1" s="1"/>
  <c r="C186" i="1"/>
  <c r="H185" i="1"/>
  <c r="G185" i="1"/>
  <c r="D185" i="1"/>
  <c r="C185" i="1"/>
  <c r="D184" i="1"/>
  <c r="H184" i="1" s="1"/>
  <c r="C184" i="1"/>
  <c r="D183" i="1"/>
  <c r="G183" i="1" s="1"/>
  <c r="C183" i="1"/>
  <c r="D182" i="1"/>
  <c r="G182" i="1" s="1"/>
  <c r="C182" i="1"/>
  <c r="G181" i="1"/>
  <c r="D181" i="1"/>
  <c r="H181" i="1" s="1"/>
  <c r="C181" i="1"/>
  <c r="H180" i="1"/>
  <c r="D180" i="1"/>
  <c r="G180" i="1" s="1"/>
  <c r="C180" i="1"/>
  <c r="D179" i="1"/>
  <c r="H179" i="1" s="1"/>
  <c r="C179" i="1"/>
  <c r="D178" i="1"/>
  <c r="H178" i="1" s="1"/>
  <c r="C178" i="1"/>
  <c r="D177" i="1"/>
  <c r="H177" i="1" s="1"/>
  <c r="C177" i="1"/>
  <c r="H176" i="1"/>
  <c r="D176" i="1"/>
  <c r="G176" i="1" s="1"/>
  <c r="C176" i="1"/>
  <c r="H175" i="1"/>
  <c r="D175" i="1"/>
  <c r="G175" i="1" s="1"/>
  <c r="C175" i="1"/>
  <c r="D174" i="1"/>
  <c r="H174" i="1" s="1"/>
  <c r="C174" i="1"/>
  <c r="D173" i="1"/>
  <c r="G173" i="1" s="1"/>
  <c r="C173" i="1"/>
  <c r="H172" i="1"/>
  <c r="D172" i="1"/>
  <c r="G172" i="1" s="1"/>
  <c r="C172" i="1"/>
  <c r="H171" i="1"/>
  <c r="G171" i="1"/>
  <c r="D171" i="1"/>
  <c r="C171" i="1"/>
  <c r="H170" i="1"/>
  <c r="D170" i="1"/>
  <c r="G170" i="1" s="1"/>
  <c r="C170" i="1"/>
  <c r="G169" i="1"/>
  <c r="D169" i="1"/>
  <c r="H169" i="1" s="1"/>
  <c r="C169" i="1"/>
  <c r="D168" i="1"/>
  <c r="H168" i="1" s="1"/>
  <c r="C168" i="1"/>
  <c r="H167" i="1"/>
  <c r="G167" i="1"/>
  <c r="D167" i="1"/>
  <c r="C167" i="1"/>
  <c r="D166" i="1"/>
  <c r="H166" i="1" s="1"/>
  <c r="C166" i="1"/>
  <c r="D165" i="1"/>
  <c r="H165" i="1" s="1"/>
  <c r="C165" i="1"/>
  <c r="D164" i="1"/>
  <c r="H164" i="1" s="1"/>
  <c r="C164" i="1"/>
  <c r="D163" i="1"/>
  <c r="H163" i="1" s="1"/>
  <c r="C163" i="1"/>
  <c r="D162" i="1"/>
  <c r="H162" i="1" s="1"/>
  <c r="C162" i="1"/>
  <c r="D161" i="1"/>
  <c r="H161" i="1" s="1"/>
  <c r="C161" i="1"/>
  <c r="D160" i="1"/>
  <c r="H160" i="1" s="1"/>
  <c r="C160" i="1"/>
  <c r="C159" i="1"/>
  <c r="H158" i="1"/>
  <c r="G158" i="1"/>
  <c r="D158" i="1"/>
  <c r="C158" i="1"/>
  <c r="G157" i="1"/>
  <c r="D157" i="1"/>
  <c r="H157" i="1" s="1"/>
  <c r="C157" i="1"/>
  <c r="H156" i="1"/>
  <c r="G156" i="1"/>
  <c r="D156" i="1"/>
  <c r="C156" i="1"/>
  <c r="G155" i="1"/>
  <c r="D155" i="1"/>
  <c r="H155" i="1" s="1"/>
  <c r="C155" i="1"/>
  <c r="D154" i="1"/>
  <c r="H154" i="1" s="1"/>
  <c r="C154" i="1"/>
  <c r="H153" i="1"/>
  <c r="G153" i="1"/>
  <c r="D153" i="1"/>
  <c r="C153" i="1"/>
  <c r="D152" i="1"/>
  <c r="H152" i="1" s="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30" i="1" s="1"/>
  <c r="C130" i="1"/>
  <c r="D129" i="1"/>
  <c r="H129" i="1" s="1"/>
  <c r="C129" i="1"/>
  <c r="H128" i="1"/>
  <c r="G128" i="1"/>
  <c r="D128" i="1"/>
  <c r="C128" i="1"/>
  <c r="H127" i="1"/>
  <c r="G127" i="1"/>
  <c r="D127" i="1"/>
  <c r="C127" i="1"/>
  <c r="H126" i="1"/>
  <c r="G126" i="1"/>
  <c r="D126" i="1"/>
  <c r="C126" i="1"/>
  <c r="D125" i="1"/>
  <c r="H125" i="1" s="1"/>
  <c r="C125" i="1"/>
  <c r="D124" i="1"/>
  <c r="H124" i="1" s="1"/>
  <c r="C124" i="1"/>
  <c r="D123" i="1"/>
  <c r="G123" i="1" s="1"/>
  <c r="C123" i="1"/>
  <c r="H122" i="1"/>
  <c r="G122" i="1"/>
  <c r="D122" i="1"/>
  <c r="C122"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G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D82" i="1"/>
  <c r="H82" i="1" s="1"/>
  <c r="C82" i="1"/>
  <c r="D81" i="1"/>
  <c r="G81" i="1" s="1"/>
  <c r="C81" i="1"/>
  <c r="H80" i="1"/>
  <c r="G80" i="1"/>
  <c r="D80" i="1"/>
  <c r="C80" i="1"/>
  <c r="D79" i="1"/>
  <c r="G79" i="1" s="1"/>
  <c r="C79" i="1"/>
  <c r="C78" i="1"/>
  <c r="H77" i="1"/>
  <c r="G77" i="1"/>
  <c r="D77" i="1"/>
  <c r="C77" i="1"/>
  <c r="H76" i="1"/>
  <c r="G76" i="1"/>
  <c r="D76" i="1"/>
  <c r="C76" i="1"/>
  <c r="H75" i="1"/>
  <c r="G75" i="1"/>
  <c r="D75" i="1"/>
  <c r="C75" i="1"/>
  <c r="H74" i="1"/>
  <c r="G74" i="1"/>
  <c r="D74" i="1"/>
  <c r="C74" i="1"/>
  <c r="H73" i="1"/>
  <c r="G73" i="1"/>
  <c r="D73" i="1"/>
  <c r="C73" i="1"/>
  <c r="H72" i="1"/>
  <c r="G72" i="1"/>
  <c r="D72" i="1"/>
  <c r="C72" i="1"/>
  <c r="G71" i="1"/>
  <c r="D71" i="1"/>
  <c r="H71" i="1" s="1"/>
  <c r="C71" i="1"/>
  <c r="G70" i="1"/>
  <c r="D70" i="1"/>
  <c r="H70" i="1" s="1"/>
  <c r="C70" i="1"/>
  <c r="H69" i="1"/>
  <c r="G69" i="1"/>
  <c r="D69" i="1"/>
  <c r="C69" i="1"/>
  <c r="H68" i="1"/>
  <c r="G68" i="1"/>
  <c r="D68" i="1"/>
  <c r="C68" i="1"/>
  <c r="H67" i="1"/>
  <c r="G67" i="1"/>
  <c r="D67" i="1"/>
  <c r="C67" i="1"/>
  <c r="H66" i="1"/>
  <c r="G66" i="1"/>
  <c r="D66" i="1"/>
  <c r="C66" i="1"/>
  <c r="D65" i="1"/>
  <c r="H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D7" i="1"/>
  <c r="H7" i="1" s="1"/>
  <c r="C7" i="1"/>
  <c r="H6" i="1"/>
  <c r="G6" i="1"/>
  <c r="D6" i="1"/>
  <c r="C6" i="1"/>
  <c r="H5" i="1"/>
  <c r="G5" i="1"/>
  <c r="D5" i="1"/>
  <c r="C5" i="1"/>
  <c r="D4" i="1"/>
  <c r="G4" i="1" s="1"/>
  <c r="C4" i="1"/>
  <c r="D3" i="1"/>
  <c r="G3" i="1" s="1"/>
  <c r="C3" i="1"/>
  <c r="G1532" i="1" l="1"/>
  <c r="H1531" i="1"/>
  <c r="G1578" i="1"/>
  <c r="H1560" i="1"/>
  <c r="G1564" i="1"/>
  <c r="H1485" i="1"/>
  <c r="E287" i="9"/>
  <c r="B287" i="9" s="1"/>
  <c r="E299" i="9"/>
  <c r="B299" i="9" s="1"/>
  <c r="G1510" i="1"/>
  <c r="H1492" i="1"/>
  <c r="G1481" i="1"/>
  <c r="G1483" i="1"/>
  <c r="G1503" i="1"/>
  <c r="H1501" i="1"/>
  <c r="H1499" i="1"/>
  <c r="G1499" i="1"/>
  <c r="G1502" i="1"/>
  <c r="H1484" i="1"/>
  <c r="H632" i="1"/>
  <c r="G406" i="1"/>
  <c r="H289" i="1"/>
  <c r="H412" i="1"/>
  <c r="H644" i="1"/>
  <c r="H643" i="1"/>
  <c r="G642" i="1"/>
  <c r="G645" i="1"/>
  <c r="E285" i="9"/>
  <c r="B285" i="9" s="1"/>
  <c r="E293" i="9"/>
  <c r="B293" i="9" s="1"/>
  <c r="E297" i="9"/>
  <c r="B297" i="9" s="1"/>
  <c r="G647" i="1"/>
  <c r="H716" i="1"/>
  <c r="H715" i="1"/>
  <c r="H713" i="1"/>
  <c r="E43" i="9"/>
  <c r="B43" i="9" s="1"/>
  <c r="F219" i="9"/>
  <c r="H710" i="1"/>
  <c r="H709" i="1"/>
  <c r="E33" i="9"/>
  <c r="B33" i="9" s="1"/>
  <c r="E292" i="9"/>
  <c r="B292" i="9" s="1"/>
  <c r="E273" i="9"/>
  <c r="B273" i="9" s="1"/>
  <c r="G641" i="1"/>
  <c r="E275" i="9"/>
  <c r="B275" i="9" s="1"/>
  <c r="E23" i="9"/>
  <c r="B23" i="9" s="1"/>
  <c r="G404" i="1"/>
  <c r="H411" i="1"/>
  <c r="G366" i="1"/>
  <c r="G364" i="1"/>
  <c r="G365" i="1"/>
  <c r="E363" i="4"/>
  <c r="D358" i="1" s="1"/>
  <c r="G307" i="1"/>
  <c r="G308" i="1"/>
  <c r="E152" i="4"/>
  <c r="G291" i="1"/>
  <c r="H413" i="1"/>
  <c r="E644" i="4"/>
  <c r="D638" i="1" s="1"/>
  <c r="H209" i="1"/>
  <c r="H206" i="1"/>
  <c r="H207" i="1"/>
  <c r="E196" i="4"/>
  <c r="D192" i="1" s="1"/>
  <c r="H191" i="1"/>
  <c r="G184" i="1"/>
  <c r="H186" i="1"/>
  <c r="F188" i="4"/>
  <c r="B223" i="9"/>
  <c r="F223" i="9"/>
  <c r="H183" i="1"/>
  <c r="H182" i="1"/>
  <c r="F221" i="9"/>
  <c r="B221" i="9" s="1"/>
  <c r="E44" i="9"/>
  <c r="B44" i="9" s="1"/>
  <c r="G179" i="1"/>
  <c r="B219" i="9"/>
  <c r="G178" i="1"/>
  <c r="G177" i="1"/>
  <c r="F177" i="4"/>
  <c r="H173" i="1"/>
  <c r="G174" i="1"/>
  <c r="G168" i="1"/>
  <c r="G165" i="1"/>
  <c r="G166" i="1"/>
  <c r="G164" i="1"/>
  <c r="G163" i="1"/>
  <c r="G162" i="1"/>
  <c r="G160" i="1"/>
  <c r="G161" i="1"/>
  <c r="E40" i="9"/>
  <c r="B40" i="9" s="1"/>
  <c r="G154" i="1"/>
  <c r="G152" i="1"/>
  <c r="G149" i="1"/>
  <c r="G150" i="1"/>
  <c r="F133" i="4"/>
  <c r="G129" i="1"/>
  <c r="G130" i="1"/>
  <c r="G131" i="1"/>
  <c r="G124" i="1"/>
  <c r="G125" i="1"/>
  <c r="D120" i="1"/>
  <c r="F124" i="4"/>
  <c r="H121" i="1"/>
  <c r="H123" i="1"/>
  <c r="H108" i="1"/>
  <c r="F217" i="9"/>
  <c r="B217" i="9" s="1"/>
  <c r="G113" i="1"/>
  <c r="G82" i="1"/>
  <c r="F83" i="4"/>
  <c r="H78" i="1"/>
  <c r="G78" i="1"/>
  <c r="H79" i="1"/>
  <c r="H81" i="1"/>
  <c r="F82" i="4"/>
  <c r="H64" i="1"/>
  <c r="G65" i="1"/>
  <c r="E50" i="4"/>
  <c r="D46" i="1" s="1"/>
  <c r="H3" i="1"/>
  <c r="H4" i="1"/>
  <c r="G7" i="1"/>
  <c r="F215" i="9"/>
  <c r="B215" i="9" s="1"/>
  <c r="E32" i="9"/>
  <c r="B32" i="9" s="1"/>
  <c r="E302" i="9"/>
  <c r="B302" i="9" s="1"/>
  <c r="E300" i="9"/>
  <c r="B300" i="9" s="1"/>
  <c r="E27" i="9"/>
  <c r="B27" i="9" s="1"/>
  <c r="E286" i="9"/>
  <c r="B286" i="9" s="1"/>
  <c r="E295" i="9"/>
  <c r="B295" i="9" s="1"/>
  <c r="H1155" i="1"/>
  <c r="H1159" i="1"/>
  <c r="H1163" i="1"/>
  <c r="H1167" i="1"/>
  <c r="H1171" i="1"/>
  <c r="H1175" i="1"/>
  <c r="H1179" i="1"/>
  <c r="H1187"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G1192" i="1"/>
  <c r="H1192" i="1"/>
  <c r="G1194" i="1"/>
  <c r="H1194" i="1"/>
  <c r="G1196" i="1"/>
  <c r="H1196" i="1"/>
  <c r="G1198" i="1"/>
  <c r="H1198" i="1"/>
  <c r="G1200" i="1"/>
  <c r="H1200" i="1"/>
  <c r="G1202" i="1"/>
  <c r="H1202" i="1"/>
  <c r="G1204" i="1"/>
  <c r="H1204" i="1"/>
  <c r="G1206" i="1"/>
  <c r="H1206" i="1"/>
  <c r="G1208" i="1"/>
  <c r="H1208"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156" i="1"/>
  <c r="H1160" i="1"/>
  <c r="H1164" i="1"/>
  <c r="H1168" i="1"/>
  <c r="H1172" i="1"/>
  <c r="H1176" i="1"/>
  <c r="H1180" i="1"/>
  <c r="H1184" i="1"/>
  <c r="H1188" i="1"/>
  <c r="G1191" i="1"/>
  <c r="H1191" i="1"/>
  <c r="G1193" i="1"/>
  <c r="H1193" i="1"/>
  <c r="G1195" i="1"/>
  <c r="H1195" i="1"/>
  <c r="G1197" i="1"/>
  <c r="H1197" i="1"/>
  <c r="G1199" i="1"/>
  <c r="H1199" i="1"/>
  <c r="G1201" i="1"/>
  <c r="H1201" i="1"/>
  <c r="G1203" i="1"/>
  <c r="H1203" i="1"/>
  <c r="G1205" i="1"/>
  <c r="H1205" i="1"/>
  <c r="G1207" i="1"/>
  <c r="H1207" i="1"/>
  <c r="H1209" i="1"/>
  <c r="H1210" i="1"/>
  <c r="H1211" i="1"/>
  <c r="H1212" i="1"/>
  <c r="H1213" i="1"/>
  <c r="I1439" i="1"/>
  <c r="H1447" i="1"/>
  <c r="G1447" i="1"/>
  <c r="I1447" i="1" s="1"/>
  <c r="J1447" i="1"/>
  <c r="H1451" i="1"/>
  <c r="G1451" i="1"/>
  <c r="J1451" i="1"/>
  <c r="H1454" i="1"/>
  <c r="G1454" i="1"/>
  <c r="H1457" i="1"/>
  <c r="G1457" i="1"/>
  <c r="I1457" i="1" s="1"/>
  <c r="J1457" i="1"/>
  <c r="H1461" i="1"/>
  <c r="G1461" i="1"/>
  <c r="H1464" i="1"/>
  <c r="G1464" i="1"/>
  <c r="J1464" i="1"/>
  <c r="H1468" i="1"/>
  <c r="G1468" i="1"/>
  <c r="I1468" i="1" s="1"/>
  <c r="J1468" i="1"/>
  <c r="H1479" i="1"/>
  <c r="G1479" i="1"/>
  <c r="I1479" i="1" s="1"/>
  <c r="J1479" i="1"/>
  <c r="H1482" i="1"/>
  <c r="G1482" i="1"/>
  <c r="H1486" i="1"/>
  <c r="G1486" i="1"/>
  <c r="H1490" i="1"/>
  <c r="G1490" i="1"/>
  <c r="G1533" i="1"/>
  <c r="H1533" i="1"/>
  <c r="H1546" i="1"/>
  <c r="G1546" i="1"/>
  <c r="H1551" i="1"/>
  <c r="G1551" i="1"/>
  <c r="G1565" i="1"/>
  <c r="H1565" i="1"/>
  <c r="H307" i="9"/>
  <c r="E141" i="6"/>
  <c r="I24" i="3"/>
  <c r="H1474" i="1"/>
  <c r="G1474" i="1"/>
  <c r="I1474" i="1" s="1"/>
  <c r="J1474" i="1"/>
  <c r="H1527" i="1"/>
  <c r="G1527" i="1"/>
  <c r="G1541" i="1"/>
  <c r="H1541" i="1"/>
  <c r="H1554" i="1"/>
  <c r="G1554" i="1"/>
  <c r="H1559" i="1"/>
  <c r="G1559" i="1"/>
  <c r="G1573" i="1"/>
  <c r="H1573" i="1"/>
  <c r="G1437" i="1"/>
  <c r="H1438" i="1"/>
  <c r="H1449" i="1"/>
  <c r="G1449" i="1"/>
  <c r="I1449" i="1" s="1"/>
  <c r="J1449" i="1"/>
  <c r="H1453" i="1"/>
  <c r="G1453" i="1"/>
  <c r="H1455" i="1"/>
  <c r="G1455" i="1"/>
  <c r="J1455" i="1"/>
  <c r="H1459" i="1"/>
  <c r="G1459" i="1"/>
  <c r="I1459" i="1" s="1"/>
  <c r="J1459" i="1"/>
  <c r="H1462" i="1"/>
  <c r="G1462" i="1"/>
  <c r="J1462" i="1"/>
  <c r="H1466" i="1"/>
  <c r="G1466" i="1"/>
  <c r="I1466" i="1" s="1"/>
  <c r="J1466" i="1"/>
  <c r="H1477" i="1"/>
  <c r="G1477" i="1"/>
  <c r="I1477" i="1" s="1"/>
  <c r="J1477" i="1"/>
  <c r="H1530" i="1"/>
  <c r="G1530" i="1"/>
  <c r="H1535" i="1"/>
  <c r="G1535" i="1"/>
  <c r="G1549" i="1"/>
  <c r="H1549" i="1"/>
  <c r="H1562" i="1"/>
  <c r="G1562" i="1"/>
  <c r="H1567" i="1"/>
  <c r="G1567" i="1"/>
  <c r="D1469" i="1"/>
  <c r="G1469" i="1" s="1"/>
  <c r="I31" i="3"/>
  <c r="G1440" i="1"/>
  <c r="I1440" i="1" s="1"/>
  <c r="I1441" i="1"/>
  <c r="J1442" i="1"/>
  <c r="H1444" i="1"/>
  <c r="I1446" i="1"/>
  <c r="I1456" i="1"/>
  <c r="H1469" i="1"/>
  <c r="H1472" i="1"/>
  <c r="G1472" i="1"/>
  <c r="I1472" i="1" s="1"/>
  <c r="J1472" i="1"/>
  <c r="G1525" i="1"/>
  <c r="H1525" i="1"/>
  <c r="H1538" i="1"/>
  <c r="G1538" i="1"/>
  <c r="H1543" i="1"/>
  <c r="G1543" i="1"/>
  <c r="G1557" i="1"/>
  <c r="H1557" i="1"/>
  <c r="H1570" i="1"/>
  <c r="G1570" i="1"/>
  <c r="H1575" i="1"/>
  <c r="G1575" i="1"/>
  <c r="E6" i="4"/>
  <c r="E298" i="4"/>
  <c r="G315" i="9"/>
  <c r="E315" i="9" s="1"/>
  <c r="H29" i="3"/>
  <c r="C1436" i="1"/>
  <c r="H21" i="9"/>
  <c r="G21" i="9"/>
  <c r="F197" i="4"/>
  <c r="D311" i="4"/>
  <c r="D363" i="4"/>
  <c r="E643" i="4"/>
  <c r="D637" i="1" s="1"/>
  <c r="D420" i="4"/>
  <c r="D459" i="4"/>
  <c r="D484" i="4"/>
  <c r="D580" i="4"/>
  <c r="D12" i="5"/>
  <c r="D7" i="5" s="1"/>
  <c r="D176" i="5"/>
  <c r="E206" i="5"/>
  <c r="E176" i="5" s="1"/>
  <c r="F114" i="6"/>
  <c r="D42" i="8"/>
  <c r="D49" i="8"/>
  <c r="G1444" i="1"/>
  <c r="I1444" i="1" s="1"/>
  <c r="H1446" i="1"/>
  <c r="H1448" i="1"/>
  <c r="I1448" i="1" s="1"/>
  <c r="H1450" i="1"/>
  <c r="I1450" i="1" s="1"/>
  <c r="H1452" i="1"/>
  <c r="I1452" i="1" s="1"/>
  <c r="H1456" i="1"/>
  <c r="H1458" i="1"/>
  <c r="I1458" i="1" s="1"/>
  <c r="H1460" i="1"/>
  <c r="I1460" i="1" s="1"/>
  <c r="H1463" i="1"/>
  <c r="I1463" i="1" s="1"/>
  <c r="H1465" i="1"/>
  <c r="I1465" i="1" s="1"/>
  <c r="H1467" i="1"/>
  <c r="I1467" i="1" s="1"/>
  <c r="H1471" i="1"/>
  <c r="I1471" i="1" s="1"/>
  <c r="H1473" i="1"/>
  <c r="I1473" i="1" s="1"/>
  <c r="H1476" i="1"/>
  <c r="I1476" i="1" s="1"/>
  <c r="H1478" i="1"/>
  <c r="I1478" i="1" s="1"/>
  <c r="D6" i="4"/>
  <c r="F45" i="4"/>
  <c r="D106" i="4"/>
  <c r="F125" i="4"/>
  <c r="F134" i="4"/>
  <c r="D215" i="4"/>
  <c r="E263" i="4"/>
  <c r="D259" i="1" s="1"/>
  <c r="D299" i="4"/>
  <c r="D351" i="4"/>
  <c r="F416" i="4"/>
  <c r="D472" i="4"/>
  <c r="E529" i="4"/>
  <c r="D644" i="4"/>
  <c r="J1441" i="1"/>
  <c r="J1443" i="1"/>
  <c r="D528" i="4"/>
  <c r="E7" i="5"/>
  <c r="D68" i="5"/>
  <c r="E87" i="5"/>
  <c r="D1065" i="1" s="1"/>
  <c r="D118" i="5"/>
  <c r="F206" i="5"/>
  <c r="D237" i="5"/>
  <c r="D35" i="6"/>
  <c r="G1480" i="1"/>
  <c r="G1526" i="1"/>
  <c r="H1529" i="1"/>
  <c r="G1534" i="1"/>
  <c r="H1537" i="1"/>
  <c r="G1542" i="1"/>
  <c r="H1545" i="1"/>
  <c r="G1550" i="1"/>
  <c r="H1553" i="1"/>
  <c r="G1558" i="1"/>
  <c r="H1561" i="1"/>
  <c r="G1566" i="1"/>
  <c r="H1569" i="1"/>
  <c r="G1574" i="1"/>
  <c r="E163" i="4"/>
  <c r="D159" i="1" s="1"/>
  <c r="F529" i="4"/>
  <c r="F69" i="5"/>
  <c r="E307" i="9"/>
  <c r="B307" i="9" s="1"/>
  <c r="E309" i="9"/>
  <c r="B309" i="9" s="1"/>
  <c r="D5" i="6"/>
  <c r="F115" i="6"/>
  <c r="E289" i="9"/>
  <c r="B289" i="9" s="1"/>
  <c r="M213" i="9"/>
  <c r="G280" i="9"/>
  <c r="E280" i="9" s="1"/>
  <c r="B280" i="9" s="1"/>
  <c r="G279" i="9"/>
  <c r="E279" i="9" s="1"/>
  <c r="B279" i="9" s="1"/>
  <c r="L213"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7" i="9"/>
  <c r="E207" i="9" s="1"/>
  <c r="B207" i="9" s="1"/>
  <c r="G203" i="9"/>
  <c r="E203" i="9" s="1"/>
  <c r="B203" i="9" s="1"/>
  <c r="G199" i="9"/>
  <c r="E199" i="9" s="1"/>
  <c r="B199" i="9" s="1"/>
  <c r="G195" i="9"/>
  <c r="E195" i="9" s="1"/>
  <c r="B195" i="9" s="1"/>
  <c r="G190" i="9"/>
  <c r="E190" i="9" s="1"/>
  <c r="B190" i="9" s="1"/>
  <c r="G186" i="9"/>
  <c r="E186" i="9" s="1"/>
  <c r="B186" i="9" s="1"/>
  <c r="G166" i="9"/>
  <c r="E166" i="9" s="1"/>
  <c r="B166" i="9" s="1"/>
  <c r="H165" i="9"/>
  <c r="G209" i="9"/>
  <c r="E209" i="9" s="1"/>
  <c r="B209" i="9" s="1"/>
  <c r="G205" i="9"/>
  <c r="E205" i="9" s="1"/>
  <c r="B205" i="9" s="1"/>
  <c r="G201" i="9"/>
  <c r="E201" i="9" s="1"/>
  <c r="B201" i="9" s="1"/>
  <c r="G197" i="9"/>
  <c r="E197" i="9" s="1"/>
  <c r="B197" i="9" s="1"/>
  <c r="G193" i="9"/>
  <c r="E193" i="9" s="1"/>
  <c r="B193" i="9" s="1"/>
  <c r="G192" i="9"/>
  <c r="E192" i="9" s="1"/>
  <c r="G188" i="9"/>
  <c r="E188" i="9" s="1"/>
  <c r="B188" i="9" s="1"/>
  <c r="G187" i="9"/>
  <c r="E187" i="9" s="1"/>
  <c r="B187" i="9" s="1"/>
  <c r="G164" i="9"/>
  <c r="E164" i="9" s="1"/>
  <c r="B164" i="9" s="1"/>
  <c r="G162" i="9"/>
  <c r="E162" i="9" s="1"/>
  <c r="B162" i="9" s="1"/>
  <c r="G208" i="9"/>
  <c r="E208" i="9" s="1"/>
  <c r="B208" i="9" s="1"/>
  <c r="G200" i="9"/>
  <c r="E200" i="9" s="1"/>
  <c r="B200" i="9" s="1"/>
  <c r="L192" i="9"/>
  <c r="F192" i="9" s="1"/>
  <c r="I10" i="9"/>
  <c r="G191" i="9"/>
  <c r="E191" i="9" s="1"/>
  <c r="B191" i="9" s="1"/>
  <c r="G165" i="9"/>
  <c r="G163" i="9"/>
  <c r="E163" i="9" s="1"/>
  <c r="B163" i="9" s="1"/>
  <c r="G161" i="9"/>
  <c r="E161" i="9" s="1"/>
  <c r="B161" i="9" s="1"/>
  <c r="G212" i="9"/>
  <c r="E212" i="9" s="1"/>
  <c r="B212" i="9" s="1"/>
  <c r="G204" i="9"/>
  <c r="E204" i="9" s="1"/>
  <c r="B204" i="9" s="1"/>
  <c r="G196" i="9"/>
  <c r="E196" i="9" s="1"/>
  <c r="B196" i="9" s="1"/>
  <c r="B28" i="9"/>
  <c r="B36" i="9"/>
  <c r="B52" i="9"/>
  <c r="B60" i="9"/>
  <c r="B68" i="9"/>
  <c r="B76" i="9"/>
  <c r="B84" i="9"/>
  <c r="B92" i="9"/>
  <c r="B98" i="9"/>
  <c r="B102" i="9"/>
  <c r="B106" i="9"/>
  <c r="B110" i="9"/>
  <c r="B114" i="9"/>
  <c r="B118" i="9"/>
  <c r="B122" i="9"/>
  <c r="B126" i="9"/>
  <c r="B130" i="9"/>
  <c r="B138" i="9"/>
  <c r="B150" i="9"/>
  <c r="B158" i="9"/>
  <c r="E97" i="9"/>
  <c r="B97" i="9" s="1"/>
  <c r="E101" i="9"/>
  <c r="B101" i="9" s="1"/>
  <c r="E105" i="9"/>
  <c r="B105" i="9" s="1"/>
  <c r="E109" i="9"/>
  <c r="B109" i="9" s="1"/>
  <c r="E113" i="9"/>
  <c r="B113" i="9" s="1"/>
  <c r="E117" i="9"/>
  <c r="B117" i="9" s="1"/>
  <c r="E121" i="9"/>
  <c r="B121" i="9" s="1"/>
  <c r="E125" i="9"/>
  <c r="B125" i="9" s="1"/>
  <c r="E129" i="9"/>
  <c r="B129" i="9" s="1"/>
  <c r="B233" i="9"/>
  <c r="B239" i="9"/>
  <c r="B249" i="9"/>
  <c r="B255" i="9"/>
  <c r="B265" i="9"/>
  <c r="B271" i="9"/>
  <c r="E350" i="4" l="1"/>
  <c r="D345" i="1" s="1"/>
  <c r="F152" i="4"/>
  <c r="D148" i="1"/>
  <c r="F196" i="4"/>
  <c r="G192" i="1"/>
  <c r="H192" i="1"/>
  <c r="E21" i="9"/>
  <c r="G120" i="1"/>
  <c r="H120" i="1"/>
  <c r="F50" i="4"/>
  <c r="H46" i="1"/>
  <c r="G46" i="1"/>
  <c r="E175" i="5"/>
  <c r="D1152" i="1" s="1"/>
  <c r="I22" i="3"/>
  <c r="D1153" i="1"/>
  <c r="H19" i="9"/>
  <c r="E19" i="9" s="1"/>
  <c r="B19" i="9" s="1"/>
  <c r="D6" i="5"/>
  <c r="H20" i="3"/>
  <c r="F7" i="5"/>
  <c r="C985" i="1"/>
  <c r="B192" i="9"/>
  <c r="E165" i="9"/>
  <c r="B165" i="9" s="1"/>
  <c r="F213" i="9"/>
  <c r="B213" i="9" s="1"/>
  <c r="D141" i="6"/>
  <c r="G317" i="9" s="1"/>
  <c r="E317" i="9" s="1"/>
  <c r="H24" i="3"/>
  <c r="F5" i="6"/>
  <c r="C1299" i="1"/>
  <c r="F118" i="5"/>
  <c r="C1096" i="1"/>
  <c r="D636" i="4"/>
  <c r="F528" i="4"/>
  <c r="C522" i="1"/>
  <c r="F472" i="4"/>
  <c r="C466" i="1"/>
  <c r="G259" i="1"/>
  <c r="H259" i="1"/>
  <c r="F106" i="4"/>
  <c r="C102" i="1"/>
  <c r="I34" i="3"/>
  <c r="C1517" i="1"/>
  <c r="H22" i="3"/>
  <c r="F176" i="5"/>
  <c r="D175" i="5"/>
  <c r="C1153" i="1"/>
  <c r="F459" i="4"/>
  <c r="C453" i="1"/>
  <c r="F311" i="4"/>
  <c r="C306" i="1"/>
  <c r="B315" i="9"/>
  <c r="E314" i="9"/>
  <c r="I10" i="3" s="1"/>
  <c r="E412" i="4"/>
  <c r="I16" i="3"/>
  <c r="D2" i="1"/>
  <c r="I1455" i="1"/>
  <c r="I28" i="3"/>
  <c r="D1435" i="1"/>
  <c r="I1451" i="1"/>
  <c r="H25" i="3"/>
  <c r="F35" i="6"/>
  <c r="C1329" i="1"/>
  <c r="H1065" i="1"/>
  <c r="G1065" i="1"/>
  <c r="F215" i="4"/>
  <c r="C211" i="1"/>
  <c r="F12" i="5"/>
  <c r="C990" i="1"/>
  <c r="F420" i="4"/>
  <c r="D635" i="4"/>
  <c r="C414" i="1"/>
  <c r="E151" i="4"/>
  <c r="E68" i="5"/>
  <c r="G159" i="1"/>
  <c r="H159" i="1"/>
  <c r="F237" i="5"/>
  <c r="H23" i="3"/>
  <c r="C1214" i="1"/>
  <c r="H21" i="3"/>
  <c r="F68" i="5"/>
  <c r="C1046" i="1"/>
  <c r="F644" i="4"/>
  <c r="C638" i="1"/>
  <c r="F351" i="4"/>
  <c r="D350" i="4"/>
  <c r="C346" i="1"/>
  <c r="F6" i="4"/>
  <c r="H16" i="3"/>
  <c r="C2" i="1"/>
  <c r="F580" i="4"/>
  <c r="C574" i="1"/>
  <c r="G637" i="1"/>
  <c r="H637" i="1"/>
  <c r="F163" i="4"/>
  <c r="H1436" i="1"/>
  <c r="G1436" i="1"/>
  <c r="D293" i="1"/>
  <c r="F643" i="4"/>
  <c r="I1462" i="1"/>
  <c r="I1464" i="1"/>
  <c r="E6" i="5"/>
  <c r="I20" i="3"/>
  <c r="D985" i="1"/>
  <c r="E528" i="4"/>
  <c r="D523" i="1"/>
  <c r="F299" i="4"/>
  <c r="D298" i="4"/>
  <c r="D412" i="4" s="1"/>
  <c r="C294" i="1"/>
  <c r="C1524" i="1"/>
  <c r="D43" i="8"/>
  <c r="K1450" i="9" s="1"/>
  <c r="H310" i="9"/>
  <c r="E310" i="9" s="1"/>
  <c r="B310" i="9" s="1"/>
  <c r="D1183" i="1"/>
  <c r="F484" i="4"/>
  <c r="C478" i="1"/>
  <c r="F363" i="4"/>
  <c r="C358" i="1"/>
  <c r="B21" i="9"/>
  <c r="D151" i="4"/>
  <c r="E407" i="4" l="1"/>
  <c r="D402" i="1" s="1"/>
  <c r="E408" i="4"/>
  <c r="D403" i="1" s="1"/>
  <c r="H148" i="1"/>
  <c r="G148" i="1"/>
  <c r="E316" i="9"/>
  <c r="B317" i="9"/>
  <c r="D639" i="4"/>
  <c r="F412" i="4"/>
  <c r="C407" i="1"/>
  <c r="H17" i="3"/>
  <c r="F151" i="4"/>
  <c r="D289" i="4"/>
  <c r="C147" i="1"/>
  <c r="G478" i="1"/>
  <c r="H478" i="1"/>
  <c r="H414" i="1"/>
  <c r="G414" i="1"/>
  <c r="H1524" i="1"/>
  <c r="G1524" i="1"/>
  <c r="G523" i="1"/>
  <c r="H523" i="1"/>
  <c r="H278" i="9"/>
  <c r="D984" i="1"/>
  <c r="F350" i="4"/>
  <c r="D408" i="4"/>
  <c r="C345" i="1"/>
  <c r="F635" i="4"/>
  <c r="C629" i="1"/>
  <c r="G211" i="1"/>
  <c r="H211" i="1"/>
  <c r="G1329" i="1"/>
  <c r="H1329" i="1"/>
  <c r="H1299" i="1"/>
  <c r="G1299" i="1"/>
  <c r="H985" i="1"/>
  <c r="G985" i="1"/>
  <c r="G358" i="1"/>
  <c r="H358" i="1"/>
  <c r="G1183" i="1"/>
  <c r="H1183" i="1"/>
  <c r="G294" i="1"/>
  <c r="H294" i="1"/>
  <c r="E636" i="4"/>
  <c r="D630" i="1" s="1"/>
  <c r="D522" i="1"/>
  <c r="E635" i="4"/>
  <c r="D629" i="1" s="1"/>
  <c r="H2" i="1"/>
  <c r="G2" i="1"/>
  <c r="I21" i="3"/>
  <c r="D1046" i="1"/>
  <c r="G1046" i="1" s="1"/>
  <c r="G306" i="1"/>
  <c r="H306" i="1"/>
  <c r="G1153" i="1"/>
  <c r="H1153" i="1"/>
  <c r="G1517" i="1"/>
  <c r="H1517" i="1"/>
  <c r="G102" i="1"/>
  <c r="H102" i="1"/>
  <c r="G466" i="1"/>
  <c r="H466" i="1"/>
  <c r="F636" i="4"/>
  <c r="C630" i="1"/>
  <c r="G638" i="1"/>
  <c r="H638" i="1"/>
  <c r="E289" i="4"/>
  <c r="I17" i="3"/>
  <c r="D147" i="1"/>
  <c r="H990" i="1"/>
  <c r="G990" i="1"/>
  <c r="E639" i="4"/>
  <c r="D407" i="1"/>
  <c r="F175" i="5"/>
  <c r="C1152" i="1"/>
  <c r="H1096" i="1"/>
  <c r="G1096" i="1"/>
  <c r="D407" i="4"/>
  <c r="F298" i="4"/>
  <c r="C293" i="1"/>
  <c r="C1518" i="1"/>
  <c r="I35" i="3"/>
  <c r="G312" i="9"/>
  <c r="E312" i="9" s="1"/>
  <c r="G574" i="1"/>
  <c r="H574" i="1"/>
  <c r="G346" i="1"/>
  <c r="H346" i="1"/>
  <c r="H1214" i="1"/>
  <c r="G1214" i="1"/>
  <c r="H453" i="1"/>
  <c r="G453" i="1"/>
  <c r="G313" i="9"/>
  <c r="E313" i="9" s="1"/>
  <c r="B313" i="9" s="1"/>
  <c r="G522" i="1"/>
  <c r="H522" i="1"/>
  <c r="H28" i="3"/>
  <c r="F141" i="6"/>
  <c r="C1435" i="1"/>
  <c r="H9" i="3" s="1"/>
  <c r="G284" i="9"/>
  <c r="E284" i="9" s="1"/>
  <c r="B284" i="9" s="1"/>
  <c r="G278" i="9"/>
  <c r="F6" i="5"/>
  <c r="C984" i="1"/>
  <c r="K3" i="9" l="1"/>
  <c r="I9" i="3"/>
  <c r="H8" i="3"/>
  <c r="H984" i="1"/>
  <c r="G984" i="1"/>
  <c r="E278" i="9"/>
  <c r="E311" i="9"/>
  <c r="B312" i="9"/>
  <c r="G1152" i="1"/>
  <c r="H1152" i="1"/>
  <c r="D633" i="1"/>
  <c r="H1046" i="1"/>
  <c r="F639" i="4"/>
  <c r="C633" i="1"/>
  <c r="F407" i="4"/>
  <c r="C402" i="1"/>
  <c r="E413" i="4"/>
  <c r="E291" i="4"/>
  <c r="D287" i="1" s="1"/>
  <c r="D285" i="1"/>
  <c r="E290" i="4"/>
  <c r="D286" i="1" s="1"/>
  <c r="H630" i="1"/>
  <c r="G630" i="1"/>
  <c r="H629" i="1"/>
  <c r="G629" i="1"/>
  <c r="G345" i="1"/>
  <c r="H345" i="1"/>
  <c r="G1435" i="1"/>
  <c r="H1435" i="1"/>
  <c r="H1518" i="1"/>
  <c r="G1518" i="1"/>
  <c r="F408" i="4"/>
  <c r="C403" i="1"/>
  <c r="G147" i="1"/>
  <c r="H147" i="1"/>
  <c r="G407" i="1"/>
  <c r="H407" i="1"/>
  <c r="H293" i="1"/>
  <c r="G293" i="1"/>
  <c r="H11" i="3"/>
  <c r="D413" i="4"/>
  <c r="F289" i="4"/>
  <c r="D291" i="4"/>
  <c r="C285" i="1"/>
  <c r="D290" i="4"/>
  <c r="M3" i="9" l="1"/>
  <c r="E415" i="4"/>
  <c r="D410" i="1" s="1"/>
  <c r="E640" i="4"/>
  <c r="D408" i="1"/>
  <c r="E414" i="4"/>
  <c r="D409" i="1" s="1"/>
  <c r="G403" i="1"/>
  <c r="H403" i="1"/>
  <c r="H402" i="1"/>
  <c r="G402" i="1"/>
  <c r="E277" i="9"/>
  <c r="I8" i="3" s="1"/>
  <c r="B278" i="9"/>
  <c r="N3" i="9"/>
  <c r="I11" i="3"/>
  <c r="F290" i="4"/>
  <c r="C286" i="1"/>
  <c r="F413" i="4"/>
  <c r="D415" i="4"/>
  <c r="D640" i="4"/>
  <c r="C408" i="1"/>
  <c r="D414" i="4"/>
  <c r="G285" i="1"/>
  <c r="H285" i="1"/>
  <c r="F291" i="4"/>
  <c r="C287" i="1"/>
  <c r="H633" i="1"/>
  <c r="G633" i="1"/>
  <c r="G287" i="1" l="1"/>
  <c r="H287" i="1"/>
  <c r="F415" i="4"/>
  <c r="C410" i="1"/>
  <c r="H408" i="1"/>
  <c r="G408" i="1"/>
  <c r="G286" i="1"/>
  <c r="H286" i="1"/>
  <c r="E642" i="4"/>
  <c r="D634" i="1"/>
  <c r="E641" i="4"/>
  <c r="D642" i="4"/>
  <c r="F640" i="4"/>
  <c r="C634" i="1"/>
  <c r="D641" i="4"/>
  <c r="F414" i="4"/>
  <c r="C409" i="1"/>
  <c r="G409" i="1" l="1"/>
  <c r="H409" i="1"/>
  <c r="E646" i="4"/>
  <c r="D636" i="1"/>
  <c r="D646" i="4"/>
  <c r="F642" i="4"/>
  <c r="C636" i="1"/>
  <c r="D645" i="4"/>
  <c r="F641" i="4"/>
  <c r="C635" i="1"/>
  <c r="E645" i="4"/>
  <c r="D635" i="1"/>
  <c r="H410" i="1"/>
  <c r="G410" i="1"/>
  <c r="G634" i="1"/>
  <c r="H634" i="1"/>
  <c r="I18" i="3" l="1"/>
  <c r="D639" i="1"/>
  <c r="H636" i="1"/>
  <c r="G636" i="1"/>
  <c r="H18" i="3"/>
  <c r="F645" i="4"/>
  <c r="C639" i="1"/>
  <c r="I19" i="3"/>
  <c r="D640" i="1"/>
  <c r="G276" i="9"/>
  <c r="E276" i="9" s="1"/>
  <c r="B276" i="9" s="1"/>
  <c r="G635" i="1"/>
  <c r="H635" i="1"/>
  <c r="H7" i="3"/>
  <c r="H19" i="3"/>
  <c r="F646" i="4"/>
  <c r="C640" i="1"/>
  <c r="H640" i="1" l="1"/>
  <c r="G640" i="1"/>
  <c r="H639" i="1"/>
  <c r="G639" i="1"/>
  <c r="J3" i="9"/>
  <c r="G274" i="9" l="1"/>
  <c r="M272" i="9"/>
  <c r="L272" i="9"/>
  <c r="H274" i="9"/>
  <c r="H18" i="9"/>
  <c r="G18" i="9"/>
  <c r="E18" i="9" s="1"/>
  <c r="B18" i="9" s="1"/>
  <c r="J11" i="9"/>
  <c r="I12" i="9"/>
  <c r="G17" i="9"/>
  <c r="H16" i="9"/>
  <c r="K11" i="9"/>
  <c r="I11" i="9"/>
  <c r="J9" i="9"/>
  <c r="I13" i="9"/>
  <c r="J8" i="9"/>
  <c r="K6" i="9"/>
  <c r="M15" i="9"/>
  <c r="I17" i="9"/>
  <c r="H17" i="9"/>
  <c r="L16" i="9"/>
  <c r="G15" i="9"/>
  <c r="K13" i="9"/>
  <c r="I7" i="9"/>
  <c r="J5" i="9"/>
  <c r="I9" i="9"/>
  <c r="K10" i="9"/>
  <c r="J6" i="9"/>
  <c r="M16" i="9"/>
  <c r="H15" i="9"/>
  <c r="G16" i="9"/>
  <c r="E16" i="9" s="1"/>
  <c r="I8" i="9"/>
  <c r="L15" i="9"/>
  <c r="J17" i="9"/>
  <c r="J10" i="9"/>
  <c r="K5" i="9"/>
  <c r="J13" i="9"/>
  <c r="K8" i="9"/>
  <c r="J12" i="9"/>
  <c r="K7" i="9"/>
  <c r="I5" i="9"/>
  <c r="K9" i="9"/>
  <c r="K12" i="9"/>
  <c r="I6" i="9"/>
  <c r="E6" i="9" s="1"/>
  <c r="B6" i="9" s="1"/>
  <c r="J7" i="9"/>
  <c r="E8" i="9" l="1"/>
  <c r="B8" i="9" s="1"/>
  <c r="E10" i="9"/>
  <c r="B10" i="9" s="1"/>
  <c r="F272" i="9"/>
  <c r="B272" i="9" s="1"/>
  <c r="F15" i="9"/>
  <c r="E5" i="9"/>
  <c r="F16" i="9"/>
  <c r="E11" i="9"/>
  <c r="B11" i="9" s="1"/>
  <c r="E12" i="9"/>
  <c r="B12" i="9" s="1"/>
  <c r="E7" i="9"/>
  <c r="B7" i="9" s="1"/>
  <c r="E13" i="9"/>
  <c r="B13" i="9" s="1"/>
  <c r="E9" i="9"/>
  <c r="B9" i="9" s="1"/>
  <c r="E15" i="9"/>
  <c r="E17" i="9"/>
  <c r="B17" i="9" s="1"/>
  <c r="E274" i="9"/>
  <c r="F20" i="9" l="1"/>
  <c r="F14" i="9"/>
  <c r="B16" i="9"/>
  <c r="B15" i="9"/>
  <c r="E14" i="9"/>
  <c r="B274" i="9"/>
  <c r="E20" i="9"/>
  <c r="I7" i="3" s="1"/>
  <c r="B5"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<sst xmlns="http://schemas.openxmlformats.org/spreadsheetml/2006/main" count="4360" uniqueCount="3421">
  <si>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</si>
  <si>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</si>
  <si>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</si>
  <si>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</si>
  <si>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</si>
  <si>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</si>
  <si>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</si>
  <si>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</si>
  <si>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</si>
  <si>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</si>
  <si>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</si>
  <si>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</si>
  <si>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</si>
  <si>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</si>
  <si>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</si>
  <si>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</si>
  <si>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</si>
  <si>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</si>
  <si>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</si>
  <si>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</si>
  <si>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</si>
  <si>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</si>
  <si>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</si>
  <si>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</si>
  <si>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</si>
  <si>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</si>
  <si>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</si>
  <si>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</si>
  <si>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</si>
  <si>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</si>
  <si>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</si>
  <si>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GRADITELJSKA ŠKOLA ČAKOVEC</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</si>
  <si>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</si>
  <si>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</si>
  <si>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</si>
  <si>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</si>
  <si>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</si>
  <si>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</si>
  <si>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</si>
  <si>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</si>
  <si>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</si>
  <si>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</si>
  <si>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</si>
  <si>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</si>
  <si>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</si>
  <si>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</si>
  <si>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</si>
  <si>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</si>
  <si>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</si>
  <si>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19191 - GRADITELJSKA ŠKOLA ČAKOVEC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</si>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</sst>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1504052.0799999998</v>
      </c>
      <c r="D2" s="6">
        <f>'PR-RAS'!E6</f>
        <v>1921032.3699999999</v>
      </c>
      <c r="E2" s="6">
        <v>0</v>
      </c>
      <c r="F2" s="6">
        <v>0</v>
      </c>
      <c r="G2" s="7">
        <f t="shared" ref="G2:G264" si="0">(B2/1000)*(C2*1+D2*2)</f>
        <v>5346.1168199999993</v>
      </c>
      <c r="H2" s="7">
        <f t="shared" ref="H2:H264" si="1">ABS(C2-ROUND(C2,0))+ABS(D2-ROUND(D2,0))</f>
        <v>0.44999999972060323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1220593.74</v>
      </c>
      <c r="D46" s="1">
        <f>'PR-RAS'!E50</f>
        <v>1640775.34</v>
      </c>
      <c r="E46" s="1">
        <v>0</v>
      </c>
      <c r="F46" s="1">
        <v>0</v>
      </c>
      <c r="G46" s="2">
        <f t="shared" si="0"/>
        <v>202596.49889999998</v>
      </c>
      <c r="H46" s="2">
        <f t="shared" si="1"/>
        <v>0.60000000009313226</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1205103.6000000001</v>
      </c>
      <c r="D64" s="1">
        <f>'PR-RAS'!E68</f>
        <v>1567981.99</v>
      </c>
      <c r="E64" s="1">
        <v>0</v>
      </c>
      <c r="F64" s="1">
        <v>0</v>
      </c>
      <c r="G64" s="2">
        <f t="shared" si="0"/>
        <v>273487.25754000002</v>
      </c>
      <c r="H64" s="2">
        <f t="shared" si="1"/>
        <v>0.40999999991618097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1205103.6000000001</v>
      </c>
      <c r="D65" s="1">
        <f>'PR-RAS'!E69</f>
        <v>1567981.99</v>
      </c>
      <c r="E65" s="1">
        <v>0</v>
      </c>
      <c r="F65" s="1">
        <v>0</v>
      </c>
      <c r="G65" s="2">
        <f t="shared" si="0"/>
        <v>277828.32511999999</v>
      </c>
      <c r="H65" s="2">
        <f t="shared" si="1"/>
        <v>0.40999999991618097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15490.14</v>
      </c>
      <c r="D70" s="1">
        <f>'PR-RAS'!E74</f>
        <v>72793.350000000006</v>
      </c>
      <c r="E70" s="1">
        <v>0</v>
      </c>
      <c r="F70" s="1">
        <v>0</v>
      </c>
      <c r="G70" s="2">
        <f t="shared" si="0"/>
        <v>11114.301960000003</v>
      </c>
      <c r="H70" s="2">
        <f t="shared" si="1"/>
        <v>0.49000000000523869</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15490.14</v>
      </c>
      <c r="D71" s="1">
        <f>'PR-RAS'!E75</f>
        <v>72793.350000000006</v>
      </c>
      <c r="E71" s="1">
        <v>0</v>
      </c>
      <c r="F71" s="1">
        <v>0</v>
      </c>
      <c r="G71" s="2">
        <f t="shared" si="0"/>
        <v>11275.378800000002</v>
      </c>
      <c r="H71" s="2">
        <f t="shared" si="1"/>
        <v>0.49000000000523869</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37.630000000000003</v>
      </c>
      <c r="D78" s="1">
        <f>'PR-RAS'!E82</f>
        <v>113.13000000000001</v>
      </c>
      <c r="E78" s="1">
        <v>0</v>
      </c>
      <c r="F78" s="1">
        <v>0</v>
      </c>
      <c r="G78" s="2">
        <f t="shared" si="0"/>
        <v>20.319530000000004</v>
      </c>
      <c r="H78" s="2">
        <f t="shared" si="1"/>
        <v>0.50000000000000711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37.630000000000003</v>
      </c>
      <c r="D79" s="1">
        <f>'PR-RAS'!E83</f>
        <v>113.13000000000001</v>
      </c>
      <c r="E79" s="1">
        <v>0</v>
      </c>
      <c r="F79" s="1">
        <v>0</v>
      </c>
      <c r="G79" s="2">
        <f t="shared" si="0"/>
        <v>20.583420000000004</v>
      </c>
      <c r="H79" s="2">
        <f t="shared" si="1"/>
        <v>0.50000000000000711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23.76</v>
      </c>
      <c r="D81" s="1">
        <f>'PR-RAS'!E85</f>
        <v>94.04</v>
      </c>
      <c r="E81" s="1">
        <v>0</v>
      </c>
      <c r="F81" s="1">
        <v>0</v>
      </c>
      <c r="G81" s="2">
        <f t="shared" si="0"/>
        <v>16.947200000000002</v>
      </c>
      <c r="H81" s="2">
        <f t="shared" si="1"/>
        <v>0.28000000000000469</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13.87</v>
      </c>
      <c r="D82" s="1">
        <f>'PR-RAS'!E86</f>
        <v>19.09</v>
      </c>
      <c r="E82" s="1">
        <v>0</v>
      </c>
      <c r="F82" s="1">
        <v>0</v>
      </c>
      <c r="G82" s="2">
        <f t="shared" si="0"/>
        <v>4.2160500000000001</v>
      </c>
      <c r="H82" s="2">
        <f t="shared" si="1"/>
        <v>0.22000000000000064</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30485.360000000001</v>
      </c>
      <c r="D102" s="1">
        <f>'PR-RAS'!E106</f>
        <v>30199.4</v>
      </c>
      <c r="E102" s="1">
        <v>0</v>
      </c>
      <c r="F102" s="1">
        <v>0</v>
      </c>
      <c r="G102" s="2">
        <f t="shared" si="0"/>
        <v>9179.3001600000007</v>
      </c>
      <c r="H102" s="2">
        <f t="shared" si="1"/>
        <v>0.76000000000203727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30485.360000000001</v>
      </c>
      <c r="D108" s="1">
        <f>'PR-RAS'!E112</f>
        <v>30199.4</v>
      </c>
      <c r="E108" s="1">
        <v>0</v>
      </c>
      <c r="F108" s="1">
        <v>0</v>
      </c>
      <c r="G108" s="2">
        <f t="shared" si="0"/>
        <v>9724.6051200000002</v>
      </c>
      <c r="H108" s="2">
        <f t="shared" si="1"/>
        <v>0.76000000000203727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30485.360000000001</v>
      </c>
      <c r="D113" s="1">
        <f>'PR-RAS'!E117</f>
        <v>30199.4</v>
      </c>
      <c r="E113" s="1">
        <v>0</v>
      </c>
      <c r="F113" s="1">
        <v>0</v>
      </c>
      <c r="G113" s="2">
        <f t="shared" si="0"/>
        <v>10179.02592</v>
      </c>
      <c r="H113" s="2">
        <f t="shared" si="1"/>
        <v>0.76000000000203727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101099.13</v>
      </c>
      <c r="D120" s="1">
        <f>'PR-RAS'!E124</f>
        <v>97191.03</v>
      </c>
      <c r="E120" s="1">
        <v>0</v>
      </c>
      <c r="F120" s="1">
        <v>0</v>
      </c>
      <c r="G120" s="2">
        <f t="shared" si="0"/>
        <v>35162.261610000001</v>
      </c>
      <c r="H120" s="2">
        <f t="shared" si="1"/>
        <v>0.16000000000349246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99449.13</v>
      </c>
      <c r="D121" s="1">
        <f>'PR-RAS'!E125</f>
        <v>96891.03</v>
      </c>
      <c r="E121" s="1">
        <v>0</v>
      </c>
      <c r="F121" s="1">
        <v>0</v>
      </c>
      <c r="G121" s="2">
        <f t="shared" si="0"/>
        <v>35187.7428</v>
      </c>
      <c r="H121" s="2">
        <f t="shared" si="1"/>
        <v>0.16000000000349246</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99449.13</v>
      </c>
      <c r="D123" s="1">
        <f>'PR-RAS'!E127</f>
        <v>96891.03</v>
      </c>
      <c r="E123" s="1">
        <v>0</v>
      </c>
      <c r="F123" s="1">
        <v>0</v>
      </c>
      <c r="G123" s="2">
        <f t="shared" si="0"/>
        <v>35774.205179999997</v>
      </c>
      <c r="H123" s="2">
        <f t="shared" si="1"/>
        <v>0.16000000000349246</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1650</v>
      </c>
      <c r="D124" s="1">
        <f>'PR-RAS'!E128</f>
        <v>300</v>
      </c>
      <c r="E124" s="1">
        <v>0</v>
      </c>
      <c r="F124" s="1">
        <v>0</v>
      </c>
      <c r="G124" s="2">
        <f t="shared" si="0"/>
        <v>276.75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1650</v>
      </c>
      <c r="D125" s="1">
        <f>'PR-RAS'!E129</f>
        <v>300</v>
      </c>
      <c r="E125" s="1">
        <v>0</v>
      </c>
      <c r="F125" s="1">
        <v>0</v>
      </c>
      <c r="G125" s="2">
        <f t="shared" si="0"/>
        <v>279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151836.22</v>
      </c>
      <c r="D129" s="1">
        <f>'PR-RAS'!E133</f>
        <v>152753.47</v>
      </c>
      <c r="E129" s="1">
        <v>0</v>
      </c>
      <c r="F129" s="1">
        <v>0</v>
      </c>
      <c r="G129" s="2">
        <f t="shared" si="0"/>
        <v>58539.924480000009</v>
      </c>
      <c r="H129" s="2">
        <f t="shared" si="1"/>
        <v>0.69000000000232831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151836.22</v>
      </c>
      <c r="D130" s="1">
        <f>'PR-RAS'!E134</f>
        <v>152753.47</v>
      </c>
      <c r="E130" s="1">
        <v>0</v>
      </c>
      <c r="F130" s="1">
        <v>0</v>
      </c>
      <c r="G130" s="2">
        <f t="shared" si="0"/>
        <v>58997.267640000005</v>
      </c>
      <c r="H130" s="2">
        <f t="shared" si="1"/>
        <v>0.69000000000232831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148518.15</v>
      </c>
      <c r="D131" s="1">
        <f>'PR-RAS'!E135</f>
        <v>152753.47</v>
      </c>
      <c r="E131" s="1">
        <v>0</v>
      </c>
      <c r="F131" s="1">
        <v>0</v>
      </c>
      <c r="G131" s="2">
        <f t="shared" si="0"/>
        <v>59023.261699999995</v>
      </c>
      <c r="H131" s="2">
        <f t="shared" si="1"/>
        <v>0.61999999999534339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3318.07</v>
      </c>
      <c r="D132" s="1">
        <f>'PR-RAS'!E136</f>
        <v>0</v>
      </c>
      <c r="E132" s="1">
        <v>0</v>
      </c>
      <c r="F132" s="1">
        <v>0</v>
      </c>
      <c r="G132" s="2">
        <f t="shared" si="0"/>
        <v>434.66717000000006</v>
      </c>
      <c r="H132" s="2">
        <f t="shared" si="1"/>
        <v>7.0000000000163709E-2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1488447.1199999999</v>
      </c>
      <c r="D147" s="1">
        <f>'PR-RAS'!E151</f>
        <v>1909056.7200000004</v>
      </c>
      <c r="E147" s="1">
        <v>0</v>
      </c>
      <c r="F147" s="1">
        <v>0</v>
      </c>
      <c r="G147" s="2">
        <f t="shared" si="0"/>
        <v>774757.84175999998</v>
      </c>
      <c r="H147" s="2">
        <f t="shared" si="1"/>
        <v>0.39999999944120646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1225570.5699999998</v>
      </c>
      <c r="D148" s="1">
        <f>'PR-RAS'!E152</f>
        <v>1601340.0100000002</v>
      </c>
      <c r="E148" s="1">
        <v>0</v>
      </c>
      <c r="F148" s="1">
        <v>0</v>
      </c>
      <c r="G148" s="2">
        <f t="shared" si="0"/>
        <v>650952.83672999998</v>
      </c>
      <c r="H148" s="2">
        <f t="shared" si="1"/>
        <v>0.44000000040978193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1013818.29</v>
      </c>
      <c r="D149" s="1">
        <f>'PR-RAS'!E153</f>
        <v>1329434.4200000002</v>
      </c>
      <c r="E149" s="1">
        <v>0</v>
      </c>
      <c r="F149" s="1">
        <v>0</v>
      </c>
      <c r="G149" s="2">
        <f t="shared" si="0"/>
        <v>543557.69524000003</v>
      </c>
      <c r="H149" s="2">
        <f t="shared" si="1"/>
        <v>0.71000000019557774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975835.4</v>
      </c>
      <c r="D150" s="1">
        <f>'PR-RAS'!E154</f>
        <v>1284395.08</v>
      </c>
      <c r="E150" s="1">
        <v>0</v>
      </c>
      <c r="F150" s="1">
        <v>0</v>
      </c>
      <c r="G150" s="2">
        <f t="shared" si="0"/>
        <v>528149.20843999996</v>
      </c>
      <c r="H150" s="2">
        <f t="shared" si="1"/>
        <v>0.48000000009778887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37982.89</v>
      </c>
      <c r="D152" s="1">
        <f>'PR-RAS'!E156</f>
        <v>45039.34</v>
      </c>
      <c r="E152" s="1">
        <v>0</v>
      </c>
      <c r="F152" s="1">
        <v>0</v>
      </c>
      <c r="G152" s="2">
        <f t="shared" si="0"/>
        <v>19337.297069999997</v>
      </c>
      <c r="H152" s="2">
        <f t="shared" si="1"/>
        <v>0.44999999999708962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49786.42</v>
      </c>
      <c r="D154" s="1">
        <f>'PR-RAS'!E158</f>
        <v>65646.080000000002</v>
      </c>
      <c r="E154" s="1">
        <v>0</v>
      </c>
      <c r="F154" s="1">
        <v>0</v>
      </c>
      <c r="G154" s="2">
        <f t="shared" si="0"/>
        <v>27705.02274</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161965.85999999999</v>
      </c>
      <c r="D155" s="1">
        <f>'PR-RAS'!E159</f>
        <v>206259.51</v>
      </c>
      <c r="E155" s="1">
        <v>0</v>
      </c>
      <c r="F155" s="1">
        <v>0</v>
      </c>
      <c r="G155" s="2">
        <f t="shared" si="0"/>
        <v>88470.671520000004</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161962.79999999999</v>
      </c>
      <c r="D157" s="1">
        <f>'PR-RAS'!E161</f>
        <v>206259.51</v>
      </c>
      <c r="E157" s="1">
        <v>0</v>
      </c>
      <c r="F157" s="1">
        <v>0</v>
      </c>
      <c r="G157" s="2">
        <f t="shared" si="0"/>
        <v>89619.163920000006</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3.06</v>
      </c>
      <c r="D158" s="1">
        <f>'PR-RAS'!E162</f>
        <v>0</v>
      </c>
      <c r="E158" s="1">
        <v>0</v>
      </c>
      <c r="F158" s="1">
        <v>0</v>
      </c>
      <c r="G158" s="2">
        <f t="shared" si="0"/>
        <v>0.48042000000000001</v>
      </c>
      <c r="H158" s="2">
        <f t="shared" si="1"/>
        <v>6.0000000000000053E-2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262019.74</v>
      </c>
      <c r="D159" s="1">
        <f>'PR-RAS'!E163</f>
        <v>306822.16000000003</v>
      </c>
      <c r="E159" s="1">
        <v>0</v>
      </c>
      <c r="F159" s="1">
        <v>0</v>
      </c>
      <c r="G159" s="2">
        <f t="shared" si="0"/>
        <v>138354.92148000002</v>
      </c>
      <c r="H159" s="2">
        <f t="shared" si="1"/>
        <v>0.42000000004190952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49229.640000000007</v>
      </c>
      <c r="D160" s="1">
        <f>'PR-RAS'!E164</f>
        <v>48818.95</v>
      </c>
      <c r="E160" s="1">
        <v>0</v>
      </c>
      <c r="F160" s="1">
        <v>0</v>
      </c>
      <c r="G160" s="2">
        <f t="shared" si="0"/>
        <v>23351.938860000002</v>
      </c>
      <c r="H160" s="2">
        <f t="shared" si="1"/>
        <v>0.4099999999962165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8529.7900000000009</v>
      </c>
      <c r="D161" s="1">
        <f>'PR-RAS'!E165</f>
        <v>11503.08</v>
      </c>
      <c r="E161" s="1">
        <v>0</v>
      </c>
      <c r="F161" s="1">
        <v>0</v>
      </c>
      <c r="G161" s="2">
        <f t="shared" si="0"/>
        <v>5045.7520000000004</v>
      </c>
      <c r="H161" s="2">
        <f t="shared" si="1"/>
        <v>0.28999999999905413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36403.360000000001</v>
      </c>
      <c r="D162" s="1">
        <f>'PR-RAS'!E166</f>
        <v>33669.949999999997</v>
      </c>
      <c r="E162" s="1">
        <v>0</v>
      </c>
      <c r="F162" s="1">
        <v>0</v>
      </c>
      <c r="G162" s="2">
        <f t="shared" si="0"/>
        <v>16702.664860000001</v>
      </c>
      <c r="H162" s="2">
        <f t="shared" si="1"/>
        <v>0.41000000000349246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3135.69</v>
      </c>
      <c r="D163" s="1">
        <f>'PR-RAS'!E167</f>
        <v>1418.92</v>
      </c>
      <c r="E163" s="1">
        <v>0</v>
      </c>
      <c r="F163" s="1">
        <v>0</v>
      </c>
      <c r="G163" s="2">
        <f t="shared" si="0"/>
        <v>967.71186000000012</v>
      </c>
      <c r="H163" s="2">
        <f t="shared" si="1"/>
        <v>0.38999999999987267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1160.8</v>
      </c>
      <c r="D164" s="1">
        <f>'PR-RAS'!E168</f>
        <v>2227</v>
      </c>
      <c r="E164" s="1">
        <v>0</v>
      </c>
      <c r="F164" s="1">
        <v>0</v>
      </c>
      <c r="G164" s="2">
        <f t="shared" si="0"/>
        <v>915.21240000000012</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140924.05999999997</v>
      </c>
      <c r="D165" s="1">
        <f>'PR-RAS'!E169</f>
        <v>169627.07</v>
      </c>
      <c r="E165" s="1">
        <v>0</v>
      </c>
      <c r="F165" s="1">
        <v>0</v>
      </c>
      <c r="G165" s="2">
        <f t="shared" si="0"/>
        <v>78749.224799999996</v>
      </c>
      <c r="H165" s="2">
        <f t="shared" si="1"/>
        <v>0.12999999997555278</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37819.870000000003</v>
      </c>
      <c r="D166" s="1">
        <f>'PR-RAS'!E170</f>
        <v>41421.54</v>
      </c>
      <c r="E166" s="1">
        <v>0</v>
      </c>
      <c r="F166" s="1">
        <v>0</v>
      </c>
      <c r="G166" s="2">
        <f t="shared" si="0"/>
        <v>19909.386750000001</v>
      </c>
      <c r="H166" s="2">
        <f t="shared" si="1"/>
        <v>0.58999999999650754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49974.02</v>
      </c>
      <c r="D167" s="1">
        <f>'PR-RAS'!E171</f>
        <v>52561.96</v>
      </c>
      <c r="E167" s="1">
        <v>0</v>
      </c>
      <c r="F167" s="1">
        <v>0</v>
      </c>
      <c r="G167" s="2">
        <f t="shared" si="0"/>
        <v>25746.258040000001</v>
      </c>
      <c r="H167" s="2">
        <f t="shared" si="1"/>
        <v>5.9999999997671694E-2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42415.47</v>
      </c>
      <c r="D168" s="1">
        <f>'PR-RAS'!E172</f>
        <v>60932.29</v>
      </c>
      <c r="E168" s="1">
        <v>0</v>
      </c>
      <c r="F168" s="1">
        <v>0</v>
      </c>
      <c r="G168" s="2">
        <f t="shared" si="0"/>
        <v>27434.768349999998</v>
      </c>
      <c r="H168" s="2">
        <f t="shared" si="1"/>
        <v>0.76000000000203727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4125.63</v>
      </c>
      <c r="D169" s="1">
        <f>'PR-RAS'!E173</f>
        <v>11797.09</v>
      </c>
      <c r="E169" s="1">
        <v>0</v>
      </c>
      <c r="F169" s="1">
        <v>0</v>
      </c>
      <c r="G169" s="2">
        <f t="shared" si="0"/>
        <v>4656.9280800000006</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5358.61</v>
      </c>
      <c r="D170" s="1">
        <f>'PR-RAS'!E174</f>
        <v>2822.95</v>
      </c>
      <c r="E170" s="1">
        <v>0</v>
      </c>
      <c r="F170" s="1">
        <v>0</v>
      </c>
      <c r="G170" s="2">
        <f t="shared" si="0"/>
        <v>1859.7621899999999</v>
      </c>
      <c r="H170" s="2">
        <f t="shared" si="1"/>
        <v>0.44000000000050932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1230.46</v>
      </c>
      <c r="D172" s="1">
        <f>'PR-RAS'!E176</f>
        <v>91.24</v>
      </c>
      <c r="E172" s="1">
        <v>0</v>
      </c>
      <c r="F172" s="1">
        <v>0</v>
      </c>
      <c r="G172" s="2">
        <f t="shared" si="0"/>
        <v>241.61274000000003</v>
      </c>
      <c r="H172" s="2">
        <f t="shared" si="1"/>
        <v>0.70000000000003126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56782.520000000004</v>
      </c>
      <c r="D173" s="1">
        <f>'PR-RAS'!E177</f>
        <v>70534.22</v>
      </c>
      <c r="E173" s="1">
        <v>0</v>
      </c>
      <c r="F173" s="1">
        <v>0</v>
      </c>
      <c r="G173" s="2">
        <f t="shared" si="0"/>
        <v>34030.365120000002</v>
      </c>
      <c r="H173" s="2">
        <f t="shared" si="1"/>
        <v>0.69999999999708962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7716.79</v>
      </c>
      <c r="D174" s="1">
        <f>'PR-RAS'!E178</f>
        <v>9177.2199999999993</v>
      </c>
      <c r="E174" s="1">
        <v>0</v>
      </c>
      <c r="F174" s="1">
        <v>0</v>
      </c>
      <c r="G174" s="2">
        <f t="shared" si="0"/>
        <v>4510.3227899999993</v>
      </c>
      <c r="H174" s="2">
        <f t="shared" si="1"/>
        <v>0.42999999999938154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22926.46</v>
      </c>
      <c r="D175" s="1">
        <f>'PR-RAS'!E179</f>
        <v>20527.28</v>
      </c>
      <c r="E175" s="1">
        <v>0</v>
      </c>
      <c r="F175" s="1">
        <v>0</v>
      </c>
      <c r="G175" s="2">
        <f t="shared" si="0"/>
        <v>11132.697479999999</v>
      </c>
      <c r="H175" s="2">
        <f t="shared" si="1"/>
        <v>0.73999999999796273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7090.65</v>
      </c>
      <c r="D176" s="1">
        <f>'PR-RAS'!E180</f>
        <v>7197.31</v>
      </c>
      <c r="E176" s="1">
        <v>0</v>
      </c>
      <c r="F176" s="1">
        <v>0</v>
      </c>
      <c r="G176" s="2">
        <f t="shared" si="0"/>
        <v>3759.9222499999996</v>
      </c>
      <c r="H176" s="2">
        <f t="shared" si="1"/>
        <v>0.66000000000076398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6167.73</v>
      </c>
      <c r="D177" s="1">
        <f>'PR-RAS'!E181</f>
        <v>7334.38</v>
      </c>
      <c r="E177" s="1">
        <v>0</v>
      </c>
      <c r="F177" s="1">
        <v>0</v>
      </c>
      <c r="G177" s="2">
        <f t="shared" si="0"/>
        <v>3667.2222399999996</v>
      </c>
      <c r="H177" s="2">
        <f t="shared" si="1"/>
        <v>0.6500000000005457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1617.76</v>
      </c>
      <c r="D178" s="1">
        <f>'PR-RAS'!E182</f>
        <v>1523.62</v>
      </c>
      <c r="E178" s="1">
        <v>0</v>
      </c>
      <c r="F178" s="1">
        <v>0</v>
      </c>
      <c r="G178" s="2">
        <f t="shared" si="0"/>
        <v>825.70499999999993</v>
      </c>
      <c r="H178" s="2">
        <f t="shared" si="1"/>
        <v>0.62000000000011823</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762.75</v>
      </c>
      <c r="D179" s="1">
        <f>'PR-RAS'!E183</f>
        <v>1086.73</v>
      </c>
      <c r="E179" s="1">
        <v>0</v>
      </c>
      <c r="F179" s="1">
        <v>0</v>
      </c>
      <c r="G179" s="2">
        <f t="shared" si="0"/>
        <v>522.64537999999993</v>
      </c>
      <c r="H179" s="2">
        <f t="shared" si="1"/>
        <v>0.51999999999998181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7223.41</v>
      </c>
      <c r="D180" s="1">
        <f>'PR-RAS'!E184</f>
        <v>20441.990000000002</v>
      </c>
      <c r="E180" s="1">
        <v>0</v>
      </c>
      <c r="F180" s="1">
        <v>0</v>
      </c>
      <c r="G180" s="2">
        <f t="shared" si="0"/>
        <v>8611.2228099999993</v>
      </c>
      <c r="H180" s="2">
        <f t="shared" si="1"/>
        <v>0.41999999999825377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1802.51</v>
      </c>
      <c r="D181" s="1">
        <f>'PR-RAS'!E185</f>
        <v>2100.94</v>
      </c>
      <c r="E181" s="1">
        <v>0</v>
      </c>
      <c r="F181" s="1">
        <v>0</v>
      </c>
      <c r="G181" s="2">
        <f t="shared" si="0"/>
        <v>1080.7901999999999</v>
      </c>
      <c r="H181" s="2">
        <f t="shared" si="1"/>
        <v>0.54999999999995453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1474.46</v>
      </c>
      <c r="D182" s="1">
        <f>'PR-RAS'!E186</f>
        <v>1144.75</v>
      </c>
      <c r="E182" s="1">
        <v>0</v>
      </c>
      <c r="F182" s="1">
        <v>0</v>
      </c>
      <c r="G182" s="2">
        <f t="shared" si="0"/>
        <v>681.27675999999997</v>
      </c>
      <c r="H182" s="2">
        <f t="shared" si="1"/>
        <v>0.71000000000003638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3122.51</v>
      </c>
      <c r="D183" s="1">
        <f>'PR-RAS'!E187</f>
        <v>3039.21</v>
      </c>
      <c r="E183" s="1">
        <v>0</v>
      </c>
      <c r="F183" s="1">
        <v>0</v>
      </c>
      <c r="G183" s="2">
        <f t="shared" si="0"/>
        <v>1674.56926</v>
      </c>
      <c r="H183" s="2">
        <f t="shared" si="1"/>
        <v>0.6999999999998181</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11961.009999999998</v>
      </c>
      <c r="D184" s="1">
        <f>'PR-RAS'!E188</f>
        <v>14802.710000000001</v>
      </c>
      <c r="E184" s="1">
        <v>0</v>
      </c>
      <c r="F184" s="1">
        <v>0</v>
      </c>
      <c r="G184" s="2">
        <f t="shared" si="0"/>
        <v>7606.6566899999998</v>
      </c>
      <c r="H184" s="2">
        <f t="shared" si="1"/>
        <v>0.29999999999745341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564.72</v>
      </c>
      <c r="E186" s="1">
        <v>0</v>
      </c>
      <c r="F186" s="1">
        <v>0</v>
      </c>
      <c r="G186" s="2">
        <f t="shared" si="0"/>
        <v>208.94640000000001</v>
      </c>
      <c r="H186" s="2">
        <f t="shared" si="1"/>
        <v>0.27999999999997272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3331.95</v>
      </c>
      <c r="D187" s="1">
        <f>'PR-RAS'!E191</f>
        <v>3952.17</v>
      </c>
      <c r="E187" s="1">
        <v>0</v>
      </c>
      <c r="F187" s="1">
        <v>0</v>
      </c>
      <c r="G187" s="2">
        <f t="shared" si="0"/>
        <v>2089.94994</v>
      </c>
      <c r="H187" s="2">
        <f t="shared" si="1"/>
        <v>0.22000000000025466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219.64</v>
      </c>
      <c r="D188" s="1">
        <f>'PR-RAS'!E192</f>
        <v>230</v>
      </c>
      <c r="E188" s="1">
        <v>0</v>
      </c>
      <c r="F188" s="1">
        <v>0</v>
      </c>
      <c r="G188" s="2">
        <f t="shared" si="0"/>
        <v>127.09268</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3704.7</v>
      </c>
      <c r="D189" s="1">
        <f>'PR-RAS'!E193</f>
        <v>4139.42</v>
      </c>
      <c r="E189" s="1">
        <v>0</v>
      </c>
      <c r="F189" s="1">
        <v>0</v>
      </c>
      <c r="G189" s="2">
        <f t="shared" si="0"/>
        <v>2252.9055200000003</v>
      </c>
      <c r="H189" s="2">
        <f t="shared" si="1"/>
        <v>0.72000000000025466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127.54</v>
      </c>
      <c r="D190" s="1">
        <f>'PR-RAS'!E194</f>
        <v>250</v>
      </c>
      <c r="E190" s="1">
        <v>0</v>
      </c>
      <c r="F190" s="1">
        <v>0</v>
      </c>
      <c r="G190" s="2">
        <f t="shared" si="0"/>
        <v>118.60505999999999</v>
      </c>
      <c r="H190" s="2">
        <f t="shared" si="1"/>
        <v>0.45999999999999375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4577.18</v>
      </c>
      <c r="D191" s="1">
        <f>'PR-RAS'!E195</f>
        <v>5666.4</v>
      </c>
      <c r="E191" s="1">
        <v>0</v>
      </c>
      <c r="F191" s="1">
        <v>0</v>
      </c>
      <c r="G191" s="2">
        <f t="shared" si="0"/>
        <v>3022.8962000000001</v>
      </c>
      <c r="H191" s="2">
        <f t="shared" si="1"/>
        <v>0.57999999999992724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856.81000000000006</v>
      </c>
      <c r="D192" s="1">
        <f>'PR-RAS'!E196</f>
        <v>894.55</v>
      </c>
      <c r="E192" s="1">
        <v>0</v>
      </c>
      <c r="F192" s="1">
        <v>0</v>
      </c>
      <c r="G192" s="2">
        <f t="shared" si="0"/>
        <v>505.36881</v>
      </c>
      <c r="H192" s="2">
        <f t="shared" si="1"/>
        <v>0.63999999999998636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856.81000000000006</v>
      </c>
      <c r="D206" s="1">
        <f>'PR-RAS'!E210</f>
        <v>894.55</v>
      </c>
      <c r="E206" s="1">
        <v>0</v>
      </c>
      <c r="F206" s="1">
        <v>0</v>
      </c>
      <c r="G206" s="2">
        <f t="shared" si="0"/>
        <v>542.41154999999992</v>
      </c>
      <c r="H206" s="2">
        <f t="shared" si="1"/>
        <v>0.63999999999998636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772.36</v>
      </c>
      <c r="D207" s="1">
        <f>'PR-RAS'!E211</f>
        <v>886.17</v>
      </c>
      <c r="E207" s="1">
        <v>0</v>
      </c>
      <c r="F207" s="1">
        <v>0</v>
      </c>
      <c r="G207" s="2">
        <f t="shared" si="0"/>
        <v>524.20819999999992</v>
      </c>
      <c r="H207" s="2">
        <f t="shared" si="1"/>
        <v>0.52999999999997272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84.45</v>
      </c>
      <c r="D209" s="1">
        <f>'PR-RAS'!E213</f>
        <v>8.3800000000000008</v>
      </c>
      <c r="E209" s="1">
        <v>0</v>
      </c>
      <c r="F209" s="1">
        <v>0</v>
      </c>
      <c r="G209" s="2">
        <f t="shared" si="0"/>
        <v>21.051680000000001</v>
      </c>
      <c r="H209" s="2">
        <f t="shared" si="1"/>
        <v>0.83000000000000362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1488447.1199999999</v>
      </c>
      <c r="D285" s="1">
        <f>'PR-RAS'!E289</f>
        <v>1909056.7200000004</v>
      </c>
      <c r="E285" s="1">
        <v>0</v>
      </c>
      <c r="F285" s="1">
        <v>0</v>
      </c>
      <c r="G285" s="2">
        <f t="shared" si="8"/>
        <v>1507063.1990400001</v>
      </c>
      <c r="H285" s="2">
        <f t="shared" si="9"/>
        <v>0.39999999944120646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15604.959999999963</v>
      </c>
      <c r="D286" s="1">
        <f>'PR-RAS'!E290</f>
        <v>11975.649999999441</v>
      </c>
      <c r="E286" s="1">
        <v>0</v>
      </c>
      <c r="F286" s="1">
        <v>0</v>
      </c>
      <c r="G286" s="2">
        <f t="shared" si="8"/>
        <v>11273.53409999967</v>
      </c>
      <c r="H286" s="2">
        <f t="shared" si="9"/>
        <v>0.39000000059604645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285087.75</v>
      </c>
      <c r="D288" s="1">
        <f>'PR-RAS'!E292</f>
        <v>377379.8</v>
      </c>
      <c r="E288" s="1">
        <v>0</v>
      </c>
      <c r="F288" s="1">
        <v>0</v>
      </c>
      <c r="G288" s="2">
        <f t="shared" si="8"/>
        <v>298436.18944999995</v>
      </c>
      <c r="H288" s="2">
        <f t="shared" si="9"/>
        <v>0.45000000001164153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26652.959999999999</v>
      </c>
      <c r="D290" s="1">
        <f>'PR-RAS'!E294</f>
        <v>16340.89</v>
      </c>
      <c r="E290" s="1">
        <v>0</v>
      </c>
      <c r="F290" s="1">
        <v>0</v>
      </c>
      <c r="G290" s="2">
        <f t="shared" si="8"/>
        <v>17147.739859999998</v>
      </c>
      <c r="H290" s="2">
        <f t="shared" si="9"/>
        <v>0.15000000000145519</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26652.959999999999</v>
      </c>
      <c r="D291" s="1">
        <f>'PR-RAS'!E295</f>
        <v>16340.89</v>
      </c>
      <c r="E291" s="1">
        <v>0</v>
      </c>
      <c r="F291" s="1">
        <v>0</v>
      </c>
      <c r="G291" s="2">
        <f t="shared" si="8"/>
        <v>17207.0746</v>
      </c>
      <c r="H291" s="2">
        <f t="shared" si="9"/>
        <v>0.15000000000145519</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210.57</v>
      </c>
      <c r="D293" s="1">
        <f>'PR-RAS'!E298</f>
        <v>18.84</v>
      </c>
      <c r="E293" s="1">
        <v>0</v>
      </c>
      <c r="F293" s="1">
        <v>0</v>
      </c>
      <c r="G293" s="2">
        <f t="shared" si="8"/>
        <v>72.48899999999999</v>
      </c>
      <c r="H293" s="2">
        <f t="shared" si="9"/>
        <v>0.59000000000000696</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210.57</v>
      </c>
      <c r="D306" s="1">
        <f>'PR-RAS'!E311</f>
        <v>18.84</v>
      </c>
      <c r="E306" s="1">
        <v>0</v>
      </c>
      <c r="F306" s="1">
        <v>0</v>
      </c>
      <c r="G306" s="2">
        <f t="shared" si="8"/>
        <v>75.716250000000002</v>
      </c>
      <c r="H306" s="2">
        <f t="shared" si="9"/>
        <v>0.59000000000000696</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210.57</v>
      </c>
      <c r="D307" s="1">
        <f>'PR-RAS'!E312</f>
        <v>18.84</v>
      </c>
      <c r="E307" s="1">
        <v>0</v>
      </c>
      <c r="F307" s="1">
        <v>0</v>
      </c>
      <c r="G307" s="2">
        <f t="shared" si="8"/>
        <v>75.964500000000001</v>
      </c>
      <c r="H307" s="2">
        <f t="shared" si="9"/>
        <v>0.59000000000000696</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210.57</v>
      </c>
      <c r="D308" s="1">
        <f>'PR-RAS'!E313</f>
        <v>18.84</v>
      </c>
      <c r="E308" s="1">
        <v>0</v>
      </c>
      <c r="F308" s="1">
        <v>0</v>
      </c>
      <c r="G308" s="2">
        <f t="shared" si="8"/>
        <v>76.21275</v>
      </c>
      <c r="H308" s="2">
        <f t="shared" si="9"/>
        <v>0.59000000000000696</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15172.75</v>
      </c>
      <c r="D345" s="1">
        <f>'PR-RAS'!E350</f>
        <v>10886.17</v>
      </c>
      <c r="E345" s="1">
        <v>0</v>
      </c>
      <c r="F345" s="1">
        <v>0</v>
      </c>
      <c r="G345" s="2">
        <f t="shared" si="8"/>
        <v>12709.110959999998</v>
      </c>
      <c r="H345" s="2">
        <f t="shared" si="9"/>
        <v>0.42000000000007276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15172.75</v>
      </c>
      <c r="D358" s="1">
        <f>'PR-RAS'!E363</f>
        <v>10886.17</v>
      </c>
      <c r="E358" s="1">
        <v>0</v>
      </c>
      <c r="F358" s="1">
        <v>0</v>
      </c>
      <c r="G358" s="2">
        <f t="shared" si="8"/>
        <v>13189.397129999998</v>
      </c>
      <c r="H358" s="2">
        <f t="shared" si="9"/>
        <v>0.42000000000007276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6897.75</v>
      </c>
      <c r="D364" s="1">
        <f>'PR-RAS'!E369</f>
        <v>10886.17</v>
      </c>
      <c r="E364" s="1">
        <v>0</v>
      </c>
      <c r="F364" s="1">
        <v>0</v>
      </c>
      <c r="G364" s="2">
        <f t="shared" si="8"/>
        <v>10407.24267</v>
      </c>
      <c r="H364" s="2">
        <f t="shared" si="9"/>
        <v>0.42000000000007276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4010.28</v>
      </c>
      <c r="D365" s="1">
        <f>'PR-RAS'!E370</f>
        <v>8305.49</v>
      </c>
      <c r="E365" s="1">
        <v>0</v>
      </c>
      <c r="F365" s="1">
        <v>0</v>
      </c>
      <c r="G365" s="2">
        <f t="shared" si="8"/>
        <v>7506.1386399999992</v>
      </c>
      <c r="H365" s="2">
        <f t="shared" si="9"/>
        <v>0.76999999999998181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226.84</v>
      </c>
      <c r="D366" s="1">
        <f>'PR-RAS'!E371</f>
        <v>796.1</v>
      </c>
      <c r="E366" s="1">
        <v>0</v>
      </c>
      <c r="F366" s="1">
        <v>0</v>
      </c>
      <c r="G366" s="2">
        <f t="shared" si="8"/>
        <v>663.94959999999992</v>
      </c>
      <c r="H366" s="2">
        <f t="shared" si="9"/>
        <v>0.26000000000001933</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1062.5</v>
      </c>
      <c r="D369" s="1">
        <f>'PR-RAS'!E374</f>
        <v>0</v>
      </c>
      <c r="E369" s="1">
        <v>0</v>
      </c>
      <c r="F369" s="1">
        <v>0</v>
      </c>
      <c r="G369" s="2">
        <f t="shared" si="8"/>
        <v>391</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991.55</v>
      </c>
      <c r="D370" s="1">
        <f>'PR-RAS'!E375</f>
        <v>0</v>
      </c>
      <c r="E370" s="1">
        <v>0</v>
      </c>
      <c r="F370" s="1">
        <v>0</v>
      </c>
      <c r="G370" s="2">
        <f t="shared" si="8"/>
        <v>365.88194999999996</v>
      </c>
      <c r="H370" s="2">
        <f t="shared" si="9"/>
        <v>0.45000000000004547</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606.58000000000004</v>
      </c>
      <c r="D371" s="1">
        <f>'PR-RAS'!E376</f>
        <v>1784.58</v>
      </c>
      <c r="E371" s="1">
        <v>0</v>
      </c>
      <c r="F371" s="1">
        <v>0</v>
      </c>
      <c r="G371" s="2">
        <f t="shared" si="8"/>
        <v>1545.0237999999999</v>
      </c>
      <c r="H371" s="2">
        <f t="shared" si="9"/>
        <v>0.84000000000003183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8275</v>
      </c>
      <c r="D378" s="1">
        <f>'PR-RAS'!E383</f>
        <v>0</v>
      </c>
      <c r="E378" s="1">
        <v>0</v>
      </c>
      <c r="F378" s="1">
        <v>0</v>
      </c>
      <c r="G378" s="2">
        <f t="shared" si="8"/>
        <v>3119.6750000000002</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8275</v>
      </c>
      <c r="D380" s="1">
        <f>'PR-RAS'!E385</f>
        <v>0</v>
      </c>
      <c r="E380" s="1">
        <v>0</v>
      </c>
      <c r="F380" s="1">
        <v>0</v>
      </c>
      <c r="G380" s="2">
        <f t="shared" si="8"/>
        <v>3136.2249999999999</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14962.18</v>
      </c>
      <c r="D403" s="1">
        <f>'PR-RAS'!E408</f>
        <v>10867.33</v>
      </c>
      <c r="E403" s="1">
        <v>0</v>
      </c>
      <c r="F403" s="1">
        <v>0</v>
      </c>
      <c r="G403" s="2">
        <f t="shared" si="8"/>
        <v>14752.12968</v>
      </c>
      <c r="H403" s="2">
        <f t="shared" si="9"/>
        <v>0.51000000000021828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154447.92000000001</v>
      </c>
      <c r="D405" s="1">
        <f>'PR-RAS'!E410</f>
        <v>241204.47</v>
      </c>
      <c r="E405" s="1">
        <v>0</v>
      </c>
      <c r="F405" s="1">
        <v>0</v>
      </c>
      <c r="G405" s="2">
        <f t="shared" si="8"/>
        <v>257290.17144000001</v>
      </c>
      <c r="H405" s="2">
        <f t="shared" si="9"/>
        <v>0.54999999998835847</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730.86</v>
      </c>
      <c r="D406" s="1">
        <f>'PR-RAS'!E411</f>
        <v>594.08000000000004</v>
      </c>
      <c r="E406" s="1">
        <v>0</v>
      </c>
      <c r="F406" s="1">
        <v>0</v>
      </c>
      <c r="G406" s="2">
        <f t="shared" si="8"/>
        <v>777.20310000000006</v>
      </c>
      <c r="H406" s="2">
        <f t="shared" si="9"/>
        <v>0.22000000000002728</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1504262.65</v>
      </c>
      <c r="D407" s="1">
        <f>'PR-RAS'!E412</f>
        <v>1921051.21</v>
      </c>
      <c r="E407" s="1">
        <v>0</v>
      </c>
      <c r="F407" s="1">
        <v>0</v>
      </c>
      <c r="G407" s="2">
        <f t="shared" si="8"/>
        <v>2170624.2184200003</v>
      </c>
      <c r="H407" s="2">
        <f t="shared" si="9"/>
        <v>0.56000000005587935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1503619.8699999999</v>
      </c>
      <c r="D408" s="1">
        <f>'PR-RAS'!E413</f>
        <v>1919942.8900000004</v>
      </c>
      <c r="E408" s="1">
        <v>0</v>
      </c>
      <c r="F408" s="1">
        <v>0</v>
      </c>
      <c r="G408" s="2">
        <f t="shared" si="8"/>
        <v>2174806.7995500001</v>
      </c>
      <c r="H408" s="2">
        <f t="shared" si="9"/>
        <v>0.23999999975785613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642.78000000002794</v>
      </c>
      <c r="D409" s="1">
        <f>'PR-RAS'!E414</f>
        <v>1108.3199999995995</v>
      </c>
      <c r="E409" s="1">
        <v>0</v>
      </c>
      <c r="F409" s="1">
        <v>0</v>
      </c>
      <c r="G409" s="2">
        <f t="shared" si="8"/>
        <v>1166.6433599996844</v>
      </c>
      <c r="H409" s="2">
        <f t="shared" si="9"/>
        <v>0.53999999957159162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130639.82999999999</v>
      </c>
      <c r="D411" s="1">
        <f>'PR-RAS'!E416</f>
        <v>136175.32999999999</v>
      </c>
      <c r="E411" s="1">
        <v>0</v>
      </c>
      <c r="F411" s="1">
        <v>0</v>
      </c>
      <c r="G411" s="2">
        <f t="shared" si="8"/>
        <v>165226.10089999999</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27383.82</v>
      </c>
      <c r="D413" s="1">
        <f>'PR-RAS'!E418</f>
        <v>16934.97</v>
      </c>
      <c r="E413" s="1">
        <v>0</v>
      </c>
      <c r="F413" s="1">
        <v>0</v>
      </c>
      <c r="G413" s="2">
        <f t="shared" si="8"/>
        <v>25236.54912</v>
      </c>
      <c r="H413" s="2">
        <f t="shared" si="9"/>
        <v>0.20999999999912689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1504262.65</v>
      </c>
      <c r="D633" s="1">
        <f>'PR-RAS'!E639</f>
        <v>1921051.21</v>
      </c>
      <c r="E633" s="1">
        <v>0</v>
      </c>
      <c r="F633" s="1">
        <v>0</v>
      </c>
      <c r="G633" s="2">
        <f t="shared" si="10"/>
        <v>3378902.7242400004</v>
      </c>
      <c r="H633" s="2">
        <f t="shared" si="11"/>
        <v>0.56000000005587935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1503619.8699999999</v>
      </c>
      <c r="D634" s="1">
        <f>'PR-RAS'!E640</f>
        <v>1919942.8900000004</v>
      </c>
      <c r="E634" s="1">
        <v>0</v>
      </c>
      <c r="F634" s="1">
        <v>0</v>
      </c>
      <c r="G634" s="2">
        <f t="shared" si="10"/>
        <v>3382439.0764500001</v>
      </c>
      <c r="H634" s="2">
        <f t="shared" si="11"/>
        <v>0.23999999975785613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642.78000000002794</v>
      </c>
      <c r="D635" s="1">
        <f>'PR-RAS'!E641</f>
        <v>1108.3199999995995</v>
      </c>
      <c r="E635" s="1">
        <v>0</v>
      </c>
      <c r="F635" s="1">
        <v>0</v>
      </c>
      <c r="G635" s="2">
        <f t="shared" si="10"/>
        <v>1812.8722799995101</v>
      </c>
      <c r="H635" s="2">
        <f t="shared" si="11"/>
        <v>0.53999999957159162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130639.82999999999</v>
      </c>
      <c r="D637" s="1">
        <f>'PR-RAS'!E643</f>
        <v>136175.32999999999</v>
      </c>
      <c r="E637" s="1">
        <v>0</v>
      </c>
      <c r="F637" s="1">
        <v>0</v>
      </c>
      <c r="G637" s="2">
        <f t="shared" si="10"/>
        <v>256301.95163999998</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131282.61000000002</v>
      </c>
      <c r="D639" s="1">
        <f>'PR-RAS'!E645</f>
        <v>137283.64999999959</v>
      </c>
      <c r="E639" s="1">
        <v>0</v>
      </c>
      <c r="F639" s="1">
        <v>0</v>
      </c>
      <c r="G639" s="2">
        <f t="shared" si="10"/>
        <v>258932.2425799995</v>
      </c>
      <c r="H639" s="2">
        <f t="shared" si="11"/>
        <v>0.7400000003981404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205085.41</v>
      </c>
      <c r="D641" s="1">
        <f>'PR-RAS'!E647</f>
        <v>256276.08</v>
      </c>
      <c r="E641" s="1">
        <v>0</v>
      </c>
      <c r="F641" s="1">
        <v>0</v>
      </c>
      <c r="G641" s="2">
        <f t="shared" si="10"/>
        <v>459288.04479999997</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164937.16</v>
      </c>
      <c r="D642" s="1">
        <f>'PR-RAS'!E649</f>
        <v>218694.77</v>
      </c>
      <c r="E642" s="1">
        <v>0</v>
      </c>
      <c r="F642" s="1">
        <v>0</v>
      </c>
      <c r="G642" s="2">
        <f t="shared" si="10"/>
        <v>386091.41469999996</v>
      </c>
      <c r="H642" s="2">
        <f t="shared" si="11"/>
        <v>0.39000000001396984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375661.44</v>
      </c>
      <c r="D643" s="1">
        <f>'PR-RAS'!E650</f>
        <v>1990401.69</v>
      </c>
      <c r="E643" s="1">
        <v>0</v>
      </c>
      <c r="F643" s="1">
        <v>0</v>
      </c>
      <c r="G643" s="2">
        <f t="shared" si="10"/>
        <v>2796850.4144400004</v>
      </c>
      <c r="H643" s="2">
        <f t="shared" si="11"/>
        <v>0.75000000005820766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396095.93</v>
      </c>
      <c r="D644" s="1">
        <f>'PR-RAS'!E651</f>
        <v>2062761.38</v>
      </c>
      <c r="E644" s="1">
        <v>0</v>
      </c>
      <c r="F644" s="1">
        <v>0</v>
      </c>
      <c r="G644" s="2">
        <f t="shared" si="10"/>
        <v>2907400.8176699998</v>
      </c>
      <c r="H644" s="2">
        <f t="shared" si="11"/>
        <v>0.44999999989522621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144502.66999999998</v>
      </c>
      <c r="D645" s="1">
        <f>'PR-RAS'!E652</f>
        <v>146335.08000000007</v>
      </c>
      <c r="E645" s="1">
        <v>0</v>
      </c>
      <c r="F645" s="1">
        <v>0</v>
      </c>
      <c r="G645" s="2">
        <f t="shared" si="10"/>
        <v>281539.30252000008</v>
      </c>
      <c r="H645" s="2">
        <f t="shared" si="11"/>
        <v>0.41000000009080395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116</v>
      </c>
      <c r="D647" s="1">
        <f>'PR-RAS'!E654</f>
        <v>124</v>
      </c>
      <c r="E647" s="1">
        <v>0</v>
      </c>
      <c r="F647" s="1">
        <v>0</v>
      </c>
      <c r="G647" s="2">
        <f t="shared" si="10"/>
        <v>235.14400000000001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113</v>
      </c>
      <c r="D649" s="1">
        <f>'PR-RAS'!E656</f>
        <v>113</v>
      </c>
      <c r="E649" s="1">
        <v>0</v>
      </c>
      <c r="F649" s="1">
        <v>0</v>
      </c>
      <c r="G649" s="2">
        <f t="shared" si="10"/>
        <v>219.672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1205103.6000000001</v>
      </c>
      <c r="D669" s="1">
        <f>'PR-RAS'!E676</f>
        <v>1567981.99</v>
      </c>
      <c r="E669" s="1">
        <v>0</v>
      </c>
      <c r="F669" s="1">
        <v>0</v>
      </c>
      <c r="G669" s="2">
        <f t="shared" si="10"/>
        <v>2899833.1434400002</v>
      </c>
      <c r="H669" s="2">
        <f t="shared" si="11"/>
        <v>0.40999999991618097</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15490.14</v>
      </c>
      <c r="D687" s="1">
        <f>'PR-RAS'!E694</f>
        <v>72793.350000000006</v>
      </c>
      <c r="E687" s="1">
        <v>0</v>
      </c>
      <c r="F687" s="1">
        <v>0</v>
      </c>
      <c r="G687" s="2">
        <f t="shared" si="10"/>
        <v>110498.71224000002</v>
      </c>
      <c r="H687" s="2">
        <f t="shared" si="11"/>
        <v>0.49000000000523869</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30485.360000000001</v>
      </c>
      <c r="D703" s="1">
        <f>'PR-RAS'!E710</f>
        <v>30199.4</v>
      </c>
      <c r="E703" s="1">
        <v>0</v>
      </c>
      <c r="F703" s="1">
        <v>0</v>
      </c>
      <c r="G703" s="2">
        <f t="shared" si="10"/>
        <v>63800.680319999999</v>
      </c>
      <c r="H703" s="2">
        <f t="shared" si="11"/>
        <v>0.76000000000203727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7930.66</v>
      </c>
      <c r="D709" s="1">
        <f>'PR-RAS'!E716</f>
        <v>12877.35</v>
      </c>
      <c r="E709" s="1">
        <v>0</v>
      </c>
      <c r="F709" s="1">
        <v>0</v>
      </c>
      <c r="G709" s="2">
        <f t="shared" si="10"/>
        <v>23849.23488</v>
      </c>
      <c r="H709" s="2">
        <f t="shared" si="11"/>
        <v>0.69000000000050932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1872.33</v>
      </c>
      <c r="D710" s="1">
        <f>'PR-RAS'!E717</f>
        <v>2427.92</v>
      </c>
      <c r="E710" s="1">
        <v>0</v>
      </c>
      <c r="F710" s="1">
        <v>0</v>
      </c>
      <c r="G710" s="2">
        <f t="shared" si="10"/>
        <v>4770.2725300000002</v>
      </c>
      <c r="H710" s="2">
        <f t="shared" si="11"/>
        <v>0.40999999999985448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36403.360000000001</v>
      </c>
      <c r="D711" s="1">
        <f>'PR-RAS'!E718</f>
        <v>33669.949999999997</v>
      </c>
      <c r="E711" s="1">
        <v>0</v>
      </c>
      <c r="F711" s="1">
        <v>0</v>
      </c>
      <c r="G711" s="2">
        <f t="shared" si="10"/>
        <v>73657.714599999992</v>
      </c>
      <c r="H711" s="2">
        <f t="shared" si="11"/>
        <v>0.41000000000349246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219</v>
      </c>
      <c r="D713" s="1">
        <f>'PR-RAS'!E720</f>
        <v>580.6</v>
      </c>
      <c r="E713" s="1">
        <v>0</v>
      </c>
      <c r="F713" s="1">
        <v>0</v>
      </c>
      <c r="G713" s="2">
        <f t="shared" si="10"/>
        <v>982.70240000000001</v>
      </c>
      <c r="H713" s="2">
        <f t="shared" si="11"/>
        <v>0.39999999999997726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6393.07</v>
      </c>
      <c r="D715" s="1">
        <f>'PR-RAS'!E722</f>
        <v>15683.77</v>
      </c>
      <c r="E715" s="1">
        <v>0</v>
      </c>
      <c r="F715" s="1">
        <v>0</v>
      </c>
      <c r="G715" s="2">
        <f t="shared" si="10"/>
        <v>26961.075539999998</v>
      </c>
      <c r="H715" s="2">
        <f t="shared" si="11"/>
        <v>0.2999999999992724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601.83000000000004</v>
      </c>
      <c r="D716" s="1">
        <f>'PR-RAS'!E723</f>
        <v>4186.41</v>
      </c>
      <c r="E716" s="1">
        <v>0</v>
      </c>
      <c r="F716" s="1">
        <v>0</v>
      </c>
      <c r="G716" s="2">
        <f t="shared" si="10"/>
        <v>6416.874749999999</v>
      </c>
      <c r="H716" s="2">
        <f t="shared" si="11"/>
        <v>0.57999999999981355</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356287.44</v>
      </c>
      <c r="D1480" s="6"/>
      <c r="E1480" s="6">
        <v>0</v>
      </c>
      <c r="F1480" s="6">
        <v>0</v>
      </c>
      <c r="G1480" s="7">
        <f t="shared" ref="G1480:G1580" si="34">B1480/1000*C1480</f>
        <v>356.28744</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1832795.2200000002</v>
      </c>
      <c r="D1481" s="1">
        <v>0</v>
      </c>
      <c r="E1481" s="1">
        <v>0</v>
      </c>
      <c r="F1481" s="1">
        <v>0</v>
      </c>
      <c r="G1481" s="2">
        <f t="shared" si="34"/>
        <v>3665.5904400000004</v>
      </c>
      <c r="H1481" s="2">
        <f t="shared" si="35"/>
        <v>0.22000000020489097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1819538.9500000002</v>
      </c>
      <c r="D1483" s="1">
        <v>0</v>
      </c>
      <c r="E1483" s="1">
        <v>0</v>
      </c>
      <c r="F1483" s="1">
        <v>0</v>
      </c>
      <c r="G1483" s="2">
        <f t="shared" si="34"/>
        <v>7278.1558000000005</v>
      </c>
      <c r="H1483" s="2">
        <f t="shared" si="35"/>
        <v>4.9999999813735485E-2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1548859.33</v>
      </c>
      <c r="D1484" s="1">
        <v>0</v>
      </c>
      <c r="E1484" s="1">
        <v>0</v>
      </c>
      <c r="F1484" s="1">
        <v>0</v>
      </c>
      <c r="G1484" s="2">
        <f t="shared" si="34"/>
        <v>7744.2966500000002</v>
      </c>
      <c r="H1484" s="2">
        <f t="shared" si="35"/>
        <v>0.33000000007450581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256952.8</v>
      </c>
      <c r="D1485" s="1">
        <v>0</v>
      </c>
      <c r="E1485" s="1">
        <v>0</v>
      </c>
      <c r="F1485" s="1">
        <v>0</v>
      </c>
      <c r="G1485" s="2">
        <f t="shared" si="34"/>
        <v>1541.7167999999999</v>
      </c>
      <c r="H1485" s="2">
        <f t="shared" si="35"/>
        <v>0.20000000001164153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13726.82</v>
      </c>
      <c r="D1491" s="1">
        <v>0</v>
      </c>
      <c r="E1491" s="1">
        <v>0</v>
      </c>
      <c r="F1491" s="1">
        <v>0</v>
      </c>
      <c r="G1491" s="2">
        <f t="shared" si="34"/>
        <v>164.72183999999999</v>
      </c>
      <c r="H1491" s="2">
        <f t="shared" si="35"/>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13256.27</v>
      </c>
      <c r="D1492" s="1">
        <v>0</v>
      </c>
      <c r="E1492" s="1">
        <v>0</v>
      </c>
      <c r="F1492" s="1">
        <v>0</v>
      </c>
      <c r="G1492" s="2">
        <f t="shared" si="34"/>
        <v>172.33151000000001</v>
      </c>
      <c r="H1492" s="2">
        <f t="shared" si="35"/>
        <v>0.27000000000043656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1899056.4100000001</v>
      </c>
      <c r="D1499" s="1">
        <v>0</v>
      </c>
      <c r="E1499" s="1">
        <v>0</v>
      </c>
      <c r="F1499" s="1">
        <v>0</v>
      </c>
      <c r="G1499" s="2">
        <f t="shared" si="34"/>
        <v>37981.128200000006</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1834789.86</v>
      </c>
      <c r="D1501" s="1">
        <v>0</v>
      </c>
      <c r="E1501" s="1">
        <v>0</v>
      </c>
      <c r="F1501" s="1">
        <v>0</v>
      </c>
      <c r="G1501" s="2">
        <f t="shared" si="34"/>
        <v>40365.376920000002</v>
      </c>
      <c r="H1501" s="2">
        <f t="shared" si="35"/>
        <v>0.13999999989755452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1539208.31</v>
      </c>
      <c r="D1502" s="1">
        <v>0</v>
      </c>
      <c r="E1502" s="1">
        <v>0</v>
      </c>
      <c r="F1502" s="1">
        <v>0</v>
      </c>
      <c r="G1502" s="2">
        <f t="shared" si="34"/>
        <v>35401.791129999998</v>
      </c>
      <c r="H1502" s="2">
        <f t="shared" si="35"/>
        <v>0.31000000005587935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273240.84000000003</v>
      </c>
      <c r="D1503" s="1">
        <v>0</v>
      </c>
      <c r="E1503" s="1">
        <v>0</v>
      </c>
      <c r="F1503" s="1">
        <v>0</v>
      </c>
      <c r="G1503" s="2">
        <f t="shared" si="34"/>
        <v>6557.7801600000012</v>
      </c>
      <c r="H1503" s="2">
        <f t="shared" si="35"/>
        <v>0.15999999997438863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33.299999999999997</v>
      </c>
      <c r="D1504" s="1">
        <v>0</v>
      </c>
      <c r="E1504" s="1">
        <v>0</v>
      </c>
      <c r="F1504" s="1">
        <v>0</v>
      </c>
      <c r="G1504" s="2">
        <f t="shared" si="34"/>
        <v>0.83250000000000002</v>
      </c>
      <c r="H1504" s="2">
        <f t="shared" si="35"/>
        <v>0.29999999999999716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22307.41</v>
      </c>
      <c r="D1509" s="1">
        <v>0</v>
      </c>
      <c r="E1509" s="1">
        <v>0</v>
      </c>
      <c r="F1509" s="1">
        <v>0</v>
      </c>
      <c r="G1509" s="2">
        <f t="shared" si="34"/>
        <v>669.22230000000002</v>
      </c>
      <c r="H1509" s="2">
        <f t="shared" si="35"/>
        <v>0.40999999999985448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64266.55</v>
      </c>
      <c r="D1510" s="1">
        <v>0</v>
      </c>
      <c r="E1510" s="1">
        <v>0</v>
      </c>
      <c r="F1510" s="1">
        <v>0</v>
      </c>
      <c r="G1510" s="2">
        <f t="shared" si="34"/>
        <v>1992.26305</v>
      </c>
      <c r="H1510" s="2">
        <f t="shared" si="35"/>
        <v>0.44999999999708962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290026.25</v>
      </c>
      <c r="D1517" s="1">
        <v>0</v>
      </c>
      <c r="E1517" s="1">
        <v>0</v>
      </c>
      <c r="F1517" s="1">
        <v>0</v>
      </c>
      <c r="G1517" s="2">
        <f t="shared" si="34"/>
        <v>11020.997499999999</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25433.29</v>
      </c>
      <c r="D1518" s="1">
        <v>0</v>
      </c>
      <c r="E1518" s="1">
        <v>0</v>
      </c>
      <c r="F1518" s="1">
        <v>0</v>
      </c>
      <c r="G1518" s="2">
        <f t="shared" si="34"/>
        <v>991.89831000000004</v>
      </c>
      <c r="H1518" s="2">
        <f t="shared" si="35"/>
        <v>0.29000000000087311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25433.29</v>
      </c>
      <c r="D1524" s="1">
        <v>0</v>
      </c>
      <c r="E1524" s="1">
        <v>0</v>
      </c>
      <c r="F1524" s="1">
        <v>0</v>
      </c>
      <c r="G1524" s="2">
        <f t="shared" si="34"/>
        <v>1144.4980499999999</v>
      </c>
      <c r="H1524" s="2">
        <f t="shared" si="35"/>
        <v>0.29000000000087311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991.49</v>
      </c>
      <c r="D1530" s="1">
        <v>0</v>
      </c>
      <c r="E1530" s="1">
        <v>0</v>
      </c>
      <c r="F1530" s="1">
        <v>0</v>
      </c>
      <c r="G1530" s="2">
        <f t="shared" si="34"/>
        <v>50.565989999999999</v>
      </c>
      <c r="H1530" s="2">
        <f t="shared" si="35"/>
        <v>0.49000000000000909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163.81</v>
      </c>
      <c r="D1531" s="1">
        <v>0</v>
      </c>
      <c r="E1531" s="1">
        <v>0</v>
      </c>
      <c r="F1531" s="1">
        <v>0</v>
      </c>
      <c r="G1531" s="2">
        <f t="shared" si="34"/>
        <v>8.5181199999999997</v>
      </c>
      <c r="H1531" s="2">
        <f t="shared" si="35"/>
        <v>0.18999999999999773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37.5</v>
      </c>
      <c r="D1532" s="1">
        <v>0</v>
      </c>
      <c r="E1532" s="1">
        <v>0</v>
      </c>
      <c r="F1532" s="1">
        <v>0</v>
      </c>
      <c r="G1532" s="2">
        <f t="shared" si="34"/>
        <v>1.9875</v>
      </c>
      <c r="H1532" s="2">
        <f t="shared" si="35"/>
        <v>0.5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0.03</v>
      </c>
      <c r="D1533" s="1">
        <v>0</v>
      </c>
      <c r="E1533" s="1">
        <v>0</v>
      </c>
      <c r="F1533" s="1">
        <v>0</v>
      </c>
      <c r="G1533" s="2">
        <f t="shared" si="34"/>
        <v>1.6199999999999999E-3</v>
      </c>
      <c r="H1533" s="2">
        <f t="shared" si="35"/>
        <v>0.03</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790.15</v>
      </c>
      <c r="D1534" s="1">
        <v>0</v>
      </c>
      <c r="E1534" s="1">
        <v>0</v>
      </c>
      <c r="F1534" s="1">
        <v>0</v>
      </c>
      <c r="G1534" s="2">
        <f t="shared" si="34"/>
        <v>43.45825</v>
      </c>
      <c r="H1534" s="2">
        <f t="shared" si="35"/>
        <v>0.14999999999997726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24441.8</v>
      </c>
      <c r="D1560" s="1">
        <v>0</v>
      </c>
      <c r="E1560" s="1">
        <v>0</v>
      </c>
      <c r="F1560" s="1">
        <v>0</v>
      </c>
      <c r="G1560" s="2">
        <f t="shared" si="34"/>
        <v>1979.7858000000001</v>
      </c>
      <c r="H1560" s="2">
        <f t="shared" si="35"/>
        <v>0.2000000000007276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24441.8</v>
      </c>
      <c r="D1564" s="1">
        <v>0</v>
      </c>
      <c r="E1564" s="1">
        <v>0</v>
      </c>
      <c r="F1564" s="1">
        <v>0</v>
      </c>
      <c r="G1564" s="2">
        <f t="shared" si="34"/>
        <v>2077.5529999999999</v>
      </c>
      <c r="H1564" s="2">
        <f t="shared" si="35"/>
        <v>0.2000000000007276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264592.96000000002</v>
      </c>
      <c r="D1576" s="1">
        <v>0</v>
      </c>
      <c r="E1576" s="1">
        <v>0</v>
      </c>
      <c r="F1576" s="1">
        <v>0</v>
      </c>
      <c r="G1576" s="2">
        <f t="shared" si="34"/>
        <v>25665.517120000004</v>
      </c>
      <c r="H1576" s="2">
        <f t="shared" si="35"/>
        <v>3.9999999979045242E-2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264592.96000000002</v>
      </c>
      <c r="D1578" s="1">
        <v>0</v>
      </c>
      <c r="E1578" s="1">
        <v>0</v>
      </c>
      <c r="F1578" s="1">
        <v>0</v>
      </c>
      <c r="G1578" s="2">
        <f t="shared" si="34"/>
        <v>26194.703040000004</v>
      </c>
      <c r="H1578" s="2">
        <f t="shared" si="35"/>
        <v>3.9999999979045242E-2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19191</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1504052.0799999998</v>
      </c>
      <c r="I16" s="170">
        <f>'PR-RAS'!E6</f>
        <v>1921032.3699999999</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1488447.1199999999</v>
      </c>
      <c r="I17" s="170">
        <f>'PR-RAS'!E151</f>
        <v>1909056.7200000004</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131282.61000000002</v>
      </c>
      <c r="I18" s="170">
        <f>'PR-RAS'!E645</f>
        <v>137283.64999999959</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356287.44</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290026.25</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25433.29</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264592.96000000002</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71" zoomScaleNormal="100" workbookViewId="0">
      <selection activeCell="E677" sqref="E677"/>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1504052.0799999998</v>
      </c>
      <c r="E6" s="51">
        <f>E7+E44+E50+E82+E106+E124+E133+E139</f>
        <v>1921032.3699999999</v>
      </c>
      <c r="F6" s="52">
        <f t="shared" ref="F6:F131" si="0">IF(D6&lt;&gt;0,IF(E6/D6&gt;=100,"&gt;&gt;100",E6/D6*100),"-")</f>
        <v>127.72379331439107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1220593.74</v>
      </c>
      <c r="E50" s="51">
        <f>E51+E54+E59+E62+E65+E68+E71+E74+E77</f>
        <v>1640775.34</v>
      </c>
      <c r="F50" s="52">
        <f t="shared" si="0"/>
        <v>134.42436137678374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1205103.6000000001</v>
      </c>
      <c r="E68" s="51">
        <f t="shared" si="15"/>
        <v>1567981.99</v>
      </c>
      <c r="F68" s="52">
        <f t="shared" si="0"/>
        <v>130.11180034645983</v>
      </c>
    </row>
    <row r="69" spans="1:6" ht="12.75" customHeight="1" x14ac:dyDescent="0.2">
      <c r="A69" s="53" t="s">
        <v>184</v>
      </c>
      <c r="B69" s="85" t="s">
        <v>185</v>
      </c>
      <c r="C69" s="50" t="s">
        <v>184</v>
      </c>
      <c r="D69" s="242">
        <v>1205103.6000000001</v>
      </c>
      <c r="E69" s="242">
        <v>1567981.99</v>
      </c>
      <c r="F69" s="52">
        <f t="shared" si="0"/>
        <v>130.11180034645983</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15490.14</v>
      </c>
      <c r="E74" s="51">
        <f t="shared" si="17"/>
        <v>72793.350000000006</v>
      </c>
      <c r="F74" s="52">
        <f t="shared" si="0"/>
        <v>469.93345444263258</v>
      </c>
    </row>
    <row r="75" spans="1:6" ht="12.75" customHeight="1" x14ac:dyDescent="0.2">
      <c r="A75" s="53" t="s">
        <v>196</v>
      </c>
      <c r="B75" s="85" t="s">
        <v>197</v>
      </c>
      <c r="C75" s="50" t="s">
        <v>196</v>
      </c>
      <c r="D75" s="242">
        <v>15490.14</v>
      </c>
      <c r="E75" s="242">
        <v>72793.350000000006</v>
      </c>
      <c r="F75" s="52">
        <f t="shared" si="0"/>
        <v>469.93345444263258</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37.630000000000003</v>
      </c>
      <c r="E82" s="51">
        <f t="shared" si="19"/>
        <v>113.13000000000001</v>
      </c>
      <c r="F82" s="52">
        <f t="shared" si="0"/>
        <v>300.6377889981398</v>
      </c>
    </row>
    <row r="83" spans="1:6" ht="12.75" customHeight="1" x14ac:dyDescent="0.2">
      <c r="A83" s="53">
        <v>641</v>
      </c>
      <c r="B83" s="85" t="s">
        <v>212</v>
      </c>
      <c r="C83" s="50" t="s">
        <v>213</v>
      </c>
      <c r="D83" s="51">
        <f t="shared" ref="D83:E83" si="20">SUM(D84:D90)</f>
        <v>37.630000000000003</v>
      </c>
      <c r="E83" s="51">
        <f t="shared" si="20"/>
        <v>113.13000000000001</v>
      </c>
      <c r="F83" s="52">
        <f t="shared" si="0"/>
        <v>300.6377889981398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23.76</v>
      </c>
      <c r="E85" s="242">
        <v>94.04</v>
      </c>
      <c r="F85" s="52">
        <f t="shared" si="0"/>
        <v>395.79124579124579</v>
      </c>
    </row>
    <row r="86" spans="1:6" ht="12.75" customHeight="1" x14ac:dyDescent="0.2">
      <c r="A86" s="53">
        <v>6414</v>
      </c>
      <c r="B86" s="85" t="s">
        <v>218</v>
      </c>
      <c r="C86" s="50" t="s">
        <v>219</v>
      </c>
      <c r="D86" s="242">
        <v>13.87</v>
      </c>
      <c r="E86" s="242">
        <v>19.09</v>
      </c>
      <c r="F86" s="52">
        <f t="shared" si="0"/>
        <v>137.63518385003607</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30485.360000000001</v>
      </c>
      <c r="E106" s="51">
        <f t="shared" si="23"/>
        <v>30199.4</v>
      </c>
      <c r="F106" s="52">
        <f t="shared" si="0"/>
        <v>99.061975977977639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30485.360000000001</v>
      </c>
      <c r="E112" s="51">
        <f t="shared" si="25"/>
        <v>30199.4</v>
      </c>
      <c r="F112" s="52">
        <f t="shared" si="0"/>
        <v>99.061975977977639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30485.360000000001</v>
      </c>
      <c r="E117" s="242">
        <v>30199.4</v>
      </c>
      <c r="F117" s="52">
        <f t="shared" si="0"/>
        <v>99.061975977977639</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101099.13</v>
      </c>
      <c r="E124" s="51">
        <f t="shared" si="27"/>
        <v>97191.03</v>
      </c>
      <c r="F124" s="52">
        <f t="shared" si="0"/>
        <v>96.134388100075626</v>
      </c>
    </row>
    <row r="125" spans="1:6" ht="12.75" customHeight="1" x14ac:dyDescent="0.2">
      <c r="A125" s="53">
        <v>661</v>
      </c>
      <c r="B125" s="86" t="s">
        <v>296</v>
      </c>
      <c r="C125" s="50" t="s">
        <v>297</v>
      </c>
      <c r="D125" s="51">
        <f t="shared" ref="D125:E125" si="28">SUM(D126:D127)</f>
        <v>99449.13</v>
      </c>
      <c r="E125" s="51">
        <f t="shared" si="28"/>
        <v>96891.03</v>
      </c>
      <c r="F125" s="52">
        <f t="shared" si="0"/>
        <v>97.427730137005724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99449.13</v>
      </c>
      <c r="E127" s="242">
        <v>96891.03</v>
      </c>
      <c r="F127" s="52">
        <f t="shared" si="0"/>
        <v>97.427730137005724</v>
      </c>
    </row>
    <row r="128" spans="1:6" ht="22.8" x14ac:dyDescent="0.2">
      <c r="A128" s="53">
        <v>663</v>
      </c>
      <c r="B128" s="231" t="s">
        <v>302</v>
      </c>
      <c r="C128" s="50" t="s">
        <v>303</v>
      </c>
      <c r="D128" s="51">
        <f t="shared" ref="D128:E128" si="29">SUM(D129:D132)</f>
        <v>1650</v>
      </c>
      <c r="E128" s="51">
        <f t="shared" si="29"/>
        <v>300</v>
      </c>
      <c r="F128" s="52">
        <f t="shared" si="0"/>
        <v>18.181818181818183</v>
      </c>
    </row>
    <row r="129" spans="1:6" ht="12.75" customHeight="1" x14ac:dyDescent="0.2">
      <c r="A129" s="53">
        <v>6631</v>
      </c>
      <c r="B129" s="86" t="s">
        <v>304</v>
      </c>
      <c r="C129" s="50" t="s">
        <v>305</v>
      </c>
      <c r="D129" s="242">
        <v>1650</v>
      </c>
      <c r="E129" s="242">
        <v>300</v>
      </c>
      <c r="F129" s="52">
        <f t="shared" si="0"/>
        <v>18.181818181818183</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151836.22</v>
      </c>
      <c r="E133" s="51">
        <f t="shared" si="30"/>
        <v>152753.47</v>
      </c>
      <c r="F133" s="52">
        <f t="shared" ref="F133:F223" si="31">IF(D133&lt;&gt;0,IF(E133/D133&gt;=100,"&gt;&gt;100",E133/D133*100),"-")</f>
        <v>100.60410487036624</v>
      </c>
    </row>
    <row r="134" spans="1:6" ht="22.8" x14ac:dyDescent="0.2">
      <c r="A134" s="53">
        <v>671</v>
      </c>
      <c r="B134" s="232" t="s">
        <v>314</v>
      </c>
      <c r="C134" s="50" t="s">
        <v>315</v>
      </c>
      <c r="D134" s="51">
        <f t="shared" ref="D134:E134" si="32">SUM(D135:D137)</f>
        <v>151836.22</v>
      </c>
      <c r="E134" s="51">
        <f t="shared" si="32"/>
        <v>152753.47</v>
      </c>
      <c r="F134" s="52">
        <f t="shared" si="31"/>
        <v>100.60410487036624</v>
      </c>
    </row>
    <row r="135" spans="1:6" ht="12.75" customHeight="1" x14ac:dyDescent="0.2">
      <c r="A135" s="53">
        <v>6711</v>
      </c>
      <c r="B135" s="85" t="s">
        <v>316</v>
      </c>
      <c r="C135" s="50" t="s">
        <v>317</v>
      </c>
      <c r="D135" s="242">
        <v>148518.15</v>
      </c>
      <c r="E135" s="242">
        <v>152753.47</v>
      </c>
      <c r="F135" s="52">
        <f t="shared" si="31"/>
        <v>102.85171879665886</v>
      </c>
    </row>
    <row r="136" spans="1:6" ht="22.8" x14ac:dyDescent="0.2">
      <c r="A136" s="53">
        <v>6712</v>
      </c>
      <c r="B136" s="232" t="s">
        <v>318</v>
      </c>
      <c r="C136" s="50" t="s">
        <v>319</v>
      </c>
      <c r="D136" s="242">
        <v>3318.07</v>
      </c>
      <c r="E136" s="242"/>
      <c r="F136" s="52">
        <f t="shared" si="31"/>
        <v>0</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1488447.1199999999</v>
      </c>
      <c r="E151" s="51">
        <f t="shared" si="35"/>
        <v>1909056.7200000004</v>
      </c>
      <c r="F151" s="52">
        <f t="shared" si="31"/>
        <v>128.2582830352751</v>
      </c>
    </row>
    <row r="152" spans="1:6" ht="12.75" customHeight="1" x14ac:dyDescent="0.2">
      <c r="A152" s="53">
        <v>31</v>
      </c>
      <c r="B152" s="85" t="s">
        <v>349</v>
      </c>
      <c r="C152" s="50" t="s">
        <v>35</v>
      </c>
      <c r="D152" s="51">
        <f t="shared" ref="D152:E152" si="36">D153+D158+D159</f>
        <v>1225570.5699999998</v>
      </c>
      <c r="E152" s="51">
        <f t="shared" si="36"/>
        <v>1601340.0100000002</v>
      </c>
      <c r="F152" s="52">
        <f t="shared" si="31"/>
        <v>130.66077541336526</v>
      </c>
    </row>
    <row r="153" spans="1:6" ht="12.75" customHeight="1" x14ac:dyDescent="0.2">
      <c r="A153" s="53">
        <v>311</v>
      </c>
      <c r="B153" s="85" t="s">
        <v>350</v>
      </c>
      <c r="C153" s="50" t="s">
        <v>351</v>
      </c>
      <c r="D153" s="51">
        <f t="shared" ref="D153:E153" si="37">SUM(D154:D157)</f>
        <v>1013818.29</v>
      </c>
      <c r="E153" s="51">
        <f t="shared" si="37"/>
        <v>1329434.4200000002</v>
      </c>
      <c r="F153" s="52">
        <f t="shared" si="31"/>
        <v>131.13142987388798</v>
      </c>
    </row>
    <row r="154" spans="1:6" ht="12.75" customHeight="1" x14ac:dyDescent="0.2">
      <c r="A154" s="53">
        <v>3111</v>
      </c>
      <c r="B154" s="85" t="s">
        <v>352</v>
      </c>
      <c r="C154" s="50" t="s">
        <v>353</v>
      </c>
      <c r="D154" s="242">
        <v>975835.4</v>
      </c>
      <c r="E154" s="242">
        <v>1284395.08</v>
      </c>
      <c r="F154" s="52">
        <f t="shared" si="31"/>
        <v>131.62005395582085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37982.89</v>
      </c>
      <c r="E156" s="242">
        <v>45039.34</v>
      </c>
      <c r="F156" s="52">
        <f t="shared" si="31"/>
        <v>118.57797023870485</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49786.42</v>
      </c>
      <c r="E158" s="242">
        <v>65646.080000000002</v>
      </c>
      <c r="F158" s="52">
        <f t="shared" si="31"/>
        <v>131.8553934988698</v>
      </c>
    </row>
    <row r="159" spans="1:6" ht="12.75" customHeight="1" x14ac:dyDescent="0.2">
      <c r="A159" s="53">
        <v>313</v>
      </c>
      <c r="B159" s="85" t="s">
        <v>362</v>
      </c>
      <c r="C159" s="50" t="s">
        <v>363</v>
      </c>
      <c r="D159" s="51">
        <f t="shared" ref="D159:E159" si="38">SUM(D160:D162)</f>
        <v>161965.85999999999</v>
      </c>
      <c r="E159" s="51">
        <f t="shared" si="38"/>
        <v>206259.51</v>
      </c>
      <c r="F159" s="52">
        <f t="shared" si="31"/>
        <v>127.34752249640759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161962.79999999999</v>
      </c>
      <c r="E161" s="242">
        <v>206259.51</v>
      </c>
      <c r="F161" s="52">
        <f t="shared" si="31"/>
        <v>127.3499285021005</v>
      </c>
    </row>
    <row r="162" spans="1:6" ht="12.75" customHeight="1" x14ac:dyDescent="0.2">
      <c r="A162" s="53">
        <v>3133</v>
      </c>
      <c r="B162" s="85" t="s">
        <v>367</v>
      </c>
      <c r="C162" s="50" t="s">
        <v>368</v>
      </c>
      <c r="D162" s="242">
        <v>3.06</v>
      </c>
      <c r="E162" s="242"/>
      <c r="F162" s="52">
        <f t="shared" si="31"/>
        <v>0</v>
      </c>
    </row>
    <row r="163" spans="1:6" ht="12.75" customHeight="1" x14ac:dyDescent="0.2">
      <c r="A163" s="53">
        <v>32</v>
      </c>
      <c r="B163" s="85" t="s">
        <v>369</v>
      </c>
      <c r="C163" s="50" t="s">
        <v>370</v>
      </c>
      <c r="D163" s="51">
        <f t="shared" ref="D163:E163" si="39">D164+D169+D177+D187+D188</f>
        <v>262019.74</v>
      </c>
      <c r="E163" s="51">
        <f t="shared" si="39"/>
        <v>306822.16000000003</v>
      </c>
      <c r="F163" s="52">
        <f t="shared" si="31"/>
        <v>117.09887201628398</v>
      </c>
    </row>
    <row r="164" spans="1:6" ht="12.75" customHeight="1" x14ac:dyDescent="0.2">
      <c r="A164" s="53">
        <v>321</v>
      </c>
      <c r="B164" s="85" t="s">
        <v>371</v>
      </c>
      <c r="C164" s="50" t="s">
        <v>372</v>
      </c>
      <c r="D164" s="51">
        <f t="shared" ref="D164:E164" si="40">SUM(D165:D168)</f>
        <v>49229.640000000007</v>
      </c>
      <c r="E164" s="51">
        <f t="shared" si="40"/>
        <v>48818.95</v>
      </c>
      <c r="F164" s="52">
        <f t="shared" si="31"/>
        <v>99.165766802276011</v>
      </c>
    </row>
    <row r="165" spans="1:6" ht="12.75" customHeight="1" x14ac:dyDescent="0.2">
      <c r="A165" s="53">
        <v>3211</v>
      </c>
      <c r="B165" s="85" t="s">
        <v>373</v>
      </c>
      <c r="C165" s="50" t="s">
        <v>374</v>
      </c>
      <c r="D165" s="242">
        <v>8529.7900000000009</v>
      </c>
      <c r="E165" s="242">
        <v>11503.08</v>
      </c>
      <c r="F165" s="52">
        <f t="shared" si="31"/>
        <v>134.85771630954571</v>
      </c>
    </row>
    <row r="166" spans="1:6" ht="12.75" customHeight="1" x14ac:dyDescent="0.2">
      <c r="A166" s="53">
        <v>3212</v>
      </c>
      <c r="B166" s="85" t="s">
        <v>375</v>
      </c>
      <c r="C166" s="50" t="s">
        <v>376</v>
      </c>
      <c r="D166" s="242">
        <v>36403.360000000001</v>
      </c>
      <c r="E166" s="242">
        <v>33669.949999999997</v>
      </c>
      <c r="F166" s="52">
        <f t="shared" si="31"/>
        <v>92.491324976595564</v>
      </c>
    </row>
    <row r="167" spans="1:6" ht="12.75" customHeight="1" x14ac:dyDescent="0.2">
      <c r="A167" s="53">
        <v>3213</v>
      </c>
      <c r="B167" s="85" t="s">
        <v>377</v>
      </c>
      <c r="C167" s="50" t="s">
        <v>378</v>
      </c>
      <c r="D167" s="242">
        <v>3135.69</v>
      </c>
      <c r="E167" s="242">
        <v>1418.92</v>
      </c>
      <c r="F167" s="52">
        <f t="shared" si="31"/>
        <v>45.250646588151255</v>
      </c>
    </row>
    <row r="168" spans="1:6" ht="12.75" customHeight="1" x14ac:dyDescent="0.2">
      <c r="A168" s="53">
        <v>3214</v>
      </c>
      <c r="B168" s="85" t="s">
        <v>379</v>
      </c>
      <c r="C168" s="50" t="s">
        <v>380</v>
      </c>
      <c r="D168" s="242">
        <v>1160.8</v>
      </c>
      <c r="E168" s="242">
        <v>2227</v>
      </c>
      <c r="F168" s="52">
        <f t="shared" si="31"/>
        <v>191.85044796691938</v>
      </c>
    </row>
    <row r="169" spans="1:6" ht="12.75" customHeight="1" x14ac:dyDescent="0.2">
      <c r="A169" s="53">
        <v>322</v>
      </c>
      <c r="B169" s="85" t="s">
        <v>381</v>
      </c>
      <c r="C169" s="50" t="s">
        <v>382</v>
      </c>
      <c r="D169" s="51">
        <f t="shared" ref="D169:E169" si="41">SUM(D170:D176)</f>
        <v>140924.05999999997</v>
      </c>
      <c r="E169" s="51">
        <f t="shared" si="41"/>
        <v>169627.07</v>
      </c>
      <c r="F169" s="52">
        <f t="shared" si="31"/>
        <v>120.36771435622849</v>
      </c>
    </row>
    <row r="170" spans="1:6" ht="12.75" customHeight="1" x14ac:dyDescent="0.2">
      <c r="A170" s="53">
        <v>3221</v>
      </c>
      <c r="B170" s="85" t="s">
        <v>383</v>
      </c>
      <c r="C170" s="50" t="s">
        <v>384</v>
      </c>
      <c r="D170" s="242">
        <v>37819.870000000003</v>
      </c>
      <c r="E170" s="242">
        <v>41421.54</v>
      </c>
      <c r="F170" s="52">
        <f t="shared" si="31"/>
        <v>109.52322152350074</v>
      </c>
    </row>
    <row r="171" spans="1:6" ht="12.75" customHeight="1" x14ac:dyDescent="0.2">
      <c r="A171" s="53">
        <v>3222</v>
      </c>
      <c r="B171" s="85" t="s">
        <v>385</v>
      </c>
      <c r="C171" s="50" t="s">
        <v>386</v>
      </c>
      <c r="D171" s="242">
        <v>49974.02</v>
      </c>
      <c r="E171" s="242">
        <v>52561.96</v>
      </c>
      <c r="F171" s="52">
        <f t="shared" si="31"/>
        <v>105.17857078538009</v>
      </c>
    </row>
    <row r="172" spans="1:6" ht="12.75" customHeight="1" x14ac:dyDescent="0.2">
      <c r="A172" s="53">
        <v>3223</v>
      </c>
      <c r="B172" s="85" t="s">
        <v>387</v>
      </c>
      <c r="C172" s="50" t="s">
        <v>388</v>
      </c>
      <c r="D172" s="242">
        <v>42415.47</v>
      </c>
      <c r="E172" s="242">
        <v>60932.29</v>
      </c>
      <c r="F172" s="52">
        <f t="shared" si="31"/>
        <v>143.6558170874919</v>
      </c>
    </row>
    <row r="173" spans="1:6" ht="12.75" customHeight="1" x14ac:dyDescent="0.2">
      <c r="A173" s="53">
        <v>3224</v>
      </c>
      <c r="B173" s="85" t="s">
        <v>389</v>
      </c>
      <c r="C173" s="50" t="s">
        <v>390</v>
      </c>
      <c r="D173" s="242">
        <v>4125.63</v>
      </c>
      <c r="E173" s="242">
        <v>11797.09</v>
      </c>
      <c r="F173" s="52">
        <f t="shared" si="31"/>
        <v>285.94638879395393</v>
      </c>
    </row>
    <row r="174" spans="1:6" ht="12.75" customHeight="1" x14ac:dyDescent="0.2">
      <c r="A174" s="53">
        <v>3225</v>
      </c>
      <c r="B174" s="85" t="s">
        <v>391</v>
      </c>
      <c r="C174" s="50" t="s">
        <v>392</v>
      </c>
      <c r="D174" s="242">
        <v>5358.61</v>
      </c>
      <c r="E174" s="242">
        <v>2822.95</v>
      </c>
      <c r="F174" s="52">
        <f t="shared" si="31"/>
        <v>52.680639195612301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1230.46</v>
      </c>
      <c r="E176" s="242">
        <v>91.24</v>
      </c>
      <c r="F176" s="52">
        <f t="shared" si="31"/>
        <v>7.4151130471530964</v>
      </c>
    </row>
    <row r="177" spans="1:6" ht="12.75" customHeight="1" x14ac:dyDescent="0.2">
      <c r="A177" s="53">
        <v>323</v>
      </c>
      <c r="B177" s="85" t="s">
        <v>397</v>
      </c>
      <c r="C177" s="50" t="s">
        <v>398</v>
      </c>
      <c r="D177" s="51">
        <f t="shared" ref="D177:E177" si="42">SUM(D178:D186)</f>
        <v>56782.520000000004</v>
      </c>
      <c r="E177" s="51">
        <f t="shared" si="42"/>
        <v>70534.22</v>
      </c>
      <c r="F177" s="52">
        <f t="shared" si="31"/>
        <v>124.21819250008627</v>
      </c>
    </row>
    <row r="178" spans="1:6" ht="12.75" customHeight="1" x14ac:dyDescent="0.2">
      <c r="A178" s="53">
        <v>3231</v>
      </c>
      <c r="B178" s="85" t="s">
        <v>399</v>
      </c>
      <c r="C178" s="50" t="s">
        <v>400</v>
      </c>
      <c r="D178" s="242">
        <v>7716.79</v>
      </c>
      <c r="E178" s="242">
        <v>9177.2199999999993</v>
      </c>
      <c r="F178" s="52">
        <f t="shared" si="31"/>
        <v>118.92535626860391</v>
      </c>
    </row>
    <row r="179" spans="1:6" ht="12.75" customHeight="1" x14ac:dyDescent="0.2">
      <c r="A179" s="53">
        <v>3232</v>
      </c>
      <c r="B179" s="85" t="s">
        <v>401</v>
      </c>
      <c r="C179" s="50" t="s">
        <v>402</v>
      </c>
      <c r="D179" s="242">
        <v>22926.46</v>
      </c>
      <c r="E179" s="242">
        <v>20527.28</v>
      </c>
      <c r="F179" s="52">
        <f t="shared" si="31"/>
        <v>89.535322941265235</v>
      </c>
    </row>
    <row r="180" spans="1:6" ht="12.75" customHeight="1" x14ac:dyDescent="0.2">
      <c r="A180" s="53">
        <v>3233</v>
      </c>
      <c r="B180" s="85" t="s">
        <v>403</v>
      </c>
      <c r="C180" s="50" t="s">
        <v>404</v>
      </c>
      <c r="D180" s="242">
        <v>7090.65</v>
      </c>
      <c r="E180" s="242">
        <v>7197.31</v>
      </c>
      <c r="F180" s="52">
        <f t="shared" si="31"/>
        <v>101.50423444959209</v>
      </c>
    </row>
    <row r="181" spans="1:6" ht="12.75" customHeight="1" x14ac:dyDescent="0.2">
      <c r="A181" s="53">
        <v>3234</v>
      </c>
      <c r="B181" s="85" t="s">
        <v>405</v>
      </c>
      <c r="C181" s="50" t="s">
        <v>406</v>
      </c>
      <c r="D181" s="242">
        <v>6167.73</v>
      </c>
      <c r="E181" s="242">
        <v>7334.38</v>
      </c>
      <c r="F181" s="52">
        <f t="shared" si="31"/>
        <v>118.91538702245397</v>
      </c>
    </row>
    <row r="182" spans="1:6" ht="12.75" customHeight="1" x14ac:dyDescent="0.2">
      <c r="A182" s="53">
        <v>3235</v>
      </c>
      <c r="B182" s="85" t="s">
        <v>407</v>
      </c>
      <c r="C182" s="50" t="s">
        <v>408</v>
      </c>
      <c r="D182" s="242">
        <v>1617.76</v>
      </c>
      <c r="E182" s="242">
        <v>1523.62</v>
      </c>
      <c r="F182" s="52">
        <f t="shared" si="31"/>
        <v>94.18084264662248</v>
      </c>
    </row>
    <row r="183" spans="1:6" ht="12.75" customHeight="1" x14ac:dyDescent="0.2">
      <c r="A183" s="53">
        <v>3236</v>
      </c>
      <c r="B183" s="85" t="s">
        <v>409</v>
      </c>
      <c r="C183" s="50" t="s">
        <v>410</v>
      </c>
      <c r="D183" s="242">
        <v>762.75</v>
      </c>
      <c r="E183" s="242">
        <v>1086.73</v>
      </c>
      <c r="F183" s="52">
        <f t="shared" si="31"/>
        <v>142.47525401507704</v>
      </c>
    </row>
    <row r="184" spans="1:6" ht="12.75" customHeight="1" x14ac:dyDescent="0.2">
      <c r="A184" s="53">
        <v>3237</v>
      </c>
      <c r="B184" s="85" t="s">
        <v>411</v>
      </c>
      <c r="C184" s="50" t="s">
        <v>412</v>
      </c>
      <c r="D184" s="242">
        <v>7223.41</v>
      </c>
      <c r="E184" s="242">
        <v>20441.990000000002</v>
      </c>
      <c r="F184" s="52">
        <f t="shared" si="31"/>
        <v>282.99639643880113</v>
      </c>
    </row>
    <row r="185" spans="1:6" ht="12.75" customHeight="1" x14ac:dyDescent="0.2">
      <c r="A185" s="53">
        <v>3238</v>
      </c>
      <c r="B185" s="85" t="s">
        <v>413</v>
      </c>
      <c r="C185" s="50" t="s">
        <v>414</v>
      </c>
      <c r="D185" s="242">
        <v>1802.51</v>
      </c>
      <c r="E185" s="242">
        <v>2100.94</v>
      </c>
      <c r="F185" s="52">
        <f t="shared" si="31"/>
        <v>116.55635752367533</v>
      </c>
    </row>
    <row r="186" spans="1:6" ht="12.75" customHeight="1" x14ac:dyDescent="0.2">
      <c r="A186" s="53">
        <v>3239</v>
      </c>
      <c r="B186" s="85" t="s">
        <v>415</v>
      </c>
      <c r="C186" s="50" t="s">
        <v>416</v>
      </c>
      <c r="D186" s="242">
        <v>1474.46</v>
      </c>
      <c r="E186" s="242">
        <v>1144.75</v>
      </c>
      <c r="F186" s="52">
        <f t="shared" si="31"/>
        <v>77.638593112054579</v>
      </c>
    </row>
    <row r="187" spans="1:6" ht="12.75" customHeight="1" x14ac:dyDescent="0.2">
      <c r="A187" s="53">
        <v>324</v>
      </c>
      <c r="B187" s="85" t="s">
        <v>417</v>
      </c>
      <c r="C187" s="50" t="s">
        <v>418</v>
      </c>
      <c r="D187" s="242">
        <v>3122.51</v>
      </c>
      <c r="E187" s="242">
        <v>3039.21</v>
      </c>
      <c r="F187" s="52">
        <f t="shared" si="31"/>
        <v>97.332274356207023</v>
      </c>
    </row>
    <row r="188" spans="1:6" ht="12.75" customHeight="1" x14ac:dyDescent="0.2">
      <c r="A188" s="53">
        <v>329</v>
      </c>
      <c r="B188" s="85" t="s">
        <v>419</v>
      </c>
      <c r="C188" s="50" t="s">
        <v>420</v>
      </c>
      <c r="D188" s="51">
        <f t="shared" ref="D188:E188" si="43">SUM(D189:D195)</f>
        <v>11961.009999999998</v>
      </c>
      <c r="E188" s="51">
        <f t="shared" si="43"/>
        <v>14802.710000000001</v>
      </c>
      <c r="F188" s="52">
        <f t="shared" si="31"/>
        <v>123.75802712312758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564.72</v>
      </c>
      <c r="F190" s="52" t="str">
        <f t="shared" si="31"/>
        <v>-</v>
      </c>
    </row>
    <row r="191" spans="1:6" ht="12.75" customHeight="1" x14ac:dyDescent="0.2">
      <c r="A191" s="53">
        <v>3293</v>
      </c>
      <c r="B191" s="85" t="s">
        <v>425</v>
      </c>
      <c r="C191" s="50" t="s">
        <v>426</v>
      </c>
      <c r="D191" s="242">
        <v>3331.95</v>
      </c>
      <c r="E191" s="242">
        <v>3952.17</v>
      </c>
      <c r="F191" s="52">
        <f t="shared" si="31"/>
        <v>118.61432494485211</v>
      </c>
    </row>
    <row r="192" spans="1:6" ht="12.75" customHeight="1" x14ac:dyDescent="0.2">
      <c r="A192" s="53">
        <v>3294</v>
      </c>
      <c r="B192" s="85" t="s">
        <v>427</v>
      </c>
      <c r="C192" s="50" t="s">
        <v>428</v>
      </c>
      <c r="D192" s="242">
        <v>219.64</v>
      </c>
      <c r="E192" s="242">
        <v>230</v>
      </c>
      <c r="F192" s="52">
        <f t="shared" si="31"/>
        <v>104.71680932434894</v>
      </c>
    </row>
    <row r="193" spans="1:6" ht="12.75" customHeight="1" x14ac:dyDescent="0.2">
      <c r="A193" s="53">
        <v>3295</v>
      </c>
      <c r="B193" s="85" t="s">
        <v>429</v>
      </c>
      <c r="C193" s="50" t="s">
        <v>430</v>
      </c>
      <c r="D193" s="242">
        <v>3704.7</v>
      </c>
      <c r="E193" s="242">
        <v>4139.42</v>
      </c>
      <c r="F193" s="52">
        <f t="shared" si="31"/>
        <v>111.7342834777445</v>
      </c>
    </row>
    <row r="194" spans="1:6" ht="12.75" customHeight="1" x14ac:dyDescent="0.2">
      <c r="A194" s="53" t="s">
        <v>431</v>
      </c>
      <c r="B194" s="85" t="s">
        <v>432</v>
      </c>
      <c r="C194" s="50" t="s">
        <v>431</v>
      </c>
      <c r="D194" s="242">
        <v>127.54</v>
      </c>
      <c r="E194" s="242">
        <v>250</v>
      </c>
      <c r="F194" s="52">
        <f t="shared" si="31"/>
        <v>196.01693586325857</v>
      </c>
    </row>
    <row r="195" spans="1:6" ht="12.75" customHeight="1" x14ac:dyDescent="0.2">
      <c r="A195" s="53">
        <v>3299</v>
      </c>
      <c r="B195" s="85" t="s">
        <v>433</v>
      </c>
      <c r="C195" s="50" t="s">
        <v>434</v>
      </c>
      <c r="D195" s="242">
        <v>4577.18</v>
      </c>
      <c r="E195" s="242">
        <v>5666.4</v>
      </c>
      <c r="F195" s="52">
        <f t="shared" si="31"/>
        <v>123.79674821615055</v>
      </c>
    </row>
    <row r="196" spans="1:6" ht="12.75" customHeight="1" x14ac:dyDescent="0.2">
      <c r="A196" s="53">
        <v>34</v>
      </c>
      <c r="B196" s="232" t="s">
        <v>435</v>
      </c>
      <c r="C196" s="50" t="s">
        <v>436</v>
      </c>
      <c r="D196" s="51">
        <f t="shared" ref="D196:E196" si="44">D197+D202+D210</f>
        <v>856.81000000000006</v>
      </c>
      <c r="E196" s="51">
        <f t="shared" si="44"/>
        <v>894.55</v>
      </c>
      <c r="F196" s="52">
        <f t="shared" si="31"/>
        <v>104.40471049590923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856.81000000000006</v>
      </c>
      <c r="E210" s="51">
        <f t="shared" si="47"/>
        <v>894.55</v>
      </c>
      <c r="F210" s="52">
        <f t="shared" si="31"/>
        <v>104.40471049590923</v>
      </c>
    </row>
    <row r="211" spans="1:6" ht="12.75" customHeight="1" x14ac:dyDescent="0.2">
      <c r="A211" s="53">
        <v>3431</v>
      </c>
      <c r="B211" s="232" t="s">
        <v>465</v>
      </c>
      <c r="C211" s="50" t="s">
        <v>466</v>
      </c>
      <c r="D211" s="242">
        <v>772.36</v>
      </c>
      <c r="E211" s="242">
        <v>886.17</v>
      </c>
      <c r="F211" s="52">
        <f t="shared" si="31"/>
        <v>114.73535656947537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84.45</v>
      </c>
      <c r="E213" s="242">
        <v>8.3800000000000008</v>
      </c>
      <c r="F213" s="52">
        <f t="shared" si="31"/>
        <v>9.9230313795145069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1488447.1199999999</v>
      </c>
      <c r="E289" s="51">
        <f t="shared" si="79"/>
        <v>1909056.7200000004</v>
      </c>
      <c r="F289" s="52">
        <f t="shared" si="76"/>
        <v>128.2582830352751</v>
      </c>
    </row>
    <row r="290" spans="1:6" ht="12.75" customHeight="1" x14ac:dyDescent="0.2">
      <c r="A290" s="53" t="s">
        <v>608</v>
      </c>
      <c r="B290" s="85" t="s">
        <v>619</v>
      </c>
      <c r="C290" s="50" t="s">
        <v>620</v>
      </c>
      <c r="D290" s="51">
        <f>IF(D6&gt;=D289,D6-D289,0)</f>
        <v>15604.959999999963</v>
      </c>
      <c r="E290" s="51">
        <f>IF(E6&gt;=E289,E6-E289,0)</f>
        <v>11975.649999999441</v>
      </c>
      <c r="F290" s="52">
        <f t="shared" si="76"/>
        <v>76.742586972343858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285087.75</v>
      </c>
      <c r="E292" s="242">
        <v>377379.8</v>
      </c>
      <c r="F292" s="52">
        <f t="shared" si="76"/>
        <v>132.37320789826992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26652.959999999999</v>
      </c>
      <c r="E294" s="242">
        <v>16340.89</v>
      </c>
      <c r="F294" s="52">
        <f t="shared" si="76"/>
        <v>61.309850763292332</v>
      </c>
    </row>
    <row r="295" spans="1:6" ht="12" x14ac:dyDescent="0.2">
      <c r="A295" s="53">
        <v>9661</v>
      </c>
      <c r="B295" s="85" t="s">
        <v>629</v>
      </c>
      <c r="C295" s="50" t="s">
        <v>630</v>
      </c>
      <c r="D295" s="242">
        <v>26652.959999999999</v>
      </c>
      <c r="E295" s="242">
        <v>16340.89</v>
      </c>
      <c r="F295" s="52">
        <f t="shared" si="76"/>
        <v>61.309850763292332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210.57</v>
      </c>
      <c r="E298" s="51">
        <f t="shared" si="80"/>
        <v>18.84</v>
      </c>
      <c r="F298" s="52">
        <f t="shared" ref="F298:F418" si="81">IF(D298&lt;&gt;0,IF(E298/D298&gt;=100,"&gt;&gt;100",E298/D298*100),"-")</f>
        <v>8.9471434677304469</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210.57</v>
      </c>
      <c r="E311" s="51">
        <f t="shared" si="85"/>
        <v>18.84</v>
      </c>
      <c r="F311" s="52">
        <f t="shared" si="81"/>
        <v>8.9471434677304469</v>
      </c>
    </row>
    <row r="312" spans="1:6" ht="12.75" customHeight="1" x14ac:dyDescent="0.2">
      <c r="A312" s="53">
        <v>721</v>
      </c>
      <c r="B312" s="85" t="s">
        <v>662</v>
      </c>
      <c r="C312" s="50" t="s">
        <v>663</v>
      </c>
      <c r="D312" s="51">
        <f t="shared" ref="D312:E312" si="86">SUM(D313:D316)</f>
        <v>210.57</v>
      </c>
      <c r="E312" s="51">
        <f t="shared" si="86"/>
        <v>18.84</v>
      </c>
      <c r="F312" s="52">
        <f t="shared" si="81"/>
        <v>8.9471434677304469</v>
      </c>
    </row>
    <row r="313" spans="1:6" ht="12.75" customHeight="1" x14ac:dyDescent="0.2">
      <c r="A313" s="53">
        <v>7211</v>
      </c>
      <c r="B313" s="85" t="s">
        <v>664</v>
      </c>
      <c r="C313" s="50" t="s">
        <v>665</v>
      </c>
      <c r="D313" s="242">
        <v>210.57</v>
      </c>
      <c r="E313" s="242">
        <v>18.84</v>
      </c>
      <c r="F313" s="52">
        <f t="shared" si="81"/>
        <v>8.9471434677304469</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15172.75</v>
      </c>
      <c r="E350" s="51">
        <f t="shared" si="95"/>
        <v>10886.17</v>
      </c>
      <c r="F350" s="52">
        <f t="shared" si="81"/>
        <v>71.748166944027943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15172.75</v>
      </c>
      <c r="E363" s="51">
        <f t="shared" si="99"/>
        <v>10886.17</v>
      </c>
      <c r="F363" s="52">
        <f t="shared" si="81"/>
        <v>71.748166944027943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6897.75</v>
      </c>
      <c r="E369" s="51">
        <f t="shared" si="101"/>
        <v>10886.17</v>
      </c>
      <c r="F369" s="52">
        <f t="shared" si="81"/>
        <v>157.82204341995578</v>
      </c>
    </row>
    <row r="370" spans="1:6" ht="12.75" customHeight="1" x14ac:dyDescent="0.2">
      <c r="A370" s="53">
        <v>4221</v>
      </c>
      <c r="B370" s="85" t="s">
        <v>674</v>
      </c>
      <c r="C370" s="50" t="s">
        <v>766</v>
      </c>
      <c r="D370" s="242">
        <v>4010.28</v>
      </c>
      <c r="E370" s="242">
        <v>8305.49</v>
      </c>
      <c r="F370" s="52">
        <f t="shared" si="81"/>
        <v>207.10499017524961</v>
      </c>
    </row>
    <row r="371" spans="1:6" ht="12.75" customHeight="1" x14ac:dyDescent="0.2">
      <c r="A371" s="53">
        <v>4222</v>
      </c>
      <c r="B371" s="85" t="s">
        <v>767</v>
      </c>
      <c r="C371" s="50" t="s">
        <v>768</v>
      </c>
      <c r="D371" s="242">
        <v>226.84</v>
      </c>
      <c r="E371" s="242">
        <v>796.1</v>
      </c>
      <c r="F371" s="52">
        <f t="shared" si="81"/>
        <v>350.95221301357788</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1062.5</v>
      </c>
      <c r="E374" s="242"/>
      <c r="F374" s="52">
        <f t="shared" si="81"/>
        <v>0</v>
      </c>
    </row>
    <row r="375" spans="1:6" ht="12.75" customHeight="1" x14ac:dyDescent="0.2">
      <c r="A375" s="53">
        <v>4226</v>
      </c>
      <c r="B375" s="85" t="s">
        <v>684</v>
      </c>
      <c r="C375" s="50" t="s">
        <v>772</v>
      </c>
      <c r="D375" s="242">
        <v>991.55</v>
      </c>
      <c r="E375" s="242"/>
      <c r="F375" s="52">
        <f t="shared" si="81"/>
        <v>0</v>
      </c>
    </row>
    <row r="376" spans="1:6" ht="12.75" customHeight="1" x14ac:dyDescent="0.2">
      <c r="A376" s="53">
        <v>4227</v>
      </c>
      <c r="B376" s="232" t="s">
        <v>686</v>
      </c>
      <c r="C376" s="50" t="s">
        <v>773</v>
      </c>
      <c r="D376" s="242">
        <v>606.58000000000004</v>
      </c>
      <c r="E376" s="242">
        <v>1784.58</v>
      </c>
      <c r="F376" s="52">
        <f t="shared" si="81"/>
        <v>294.20356754261599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8275</v>
      </c>
      <c r="E383" s="51">
        <f t="shared" si="103"/>
        <v>0</v>
      </c>
      <c r="F383" s="52">
        <f t="shared" si="81"/>
        <v>0</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8275</v>
      </c>
      <c r="E385" s="242"/>
      <c r="F385" s="52">
        <f t="shared" si="81"/>
        <v>0</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14962.18</v>
      </c>
      <c r="E408" s="51">
        <f t="shared" si="111"/>
        <v>10867.33</v>
      </c>
      <c r="F408" s="52">
        <f t="shared" si="81"/>
        <v>72.631996139599977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154447.92000000001</v>
      </c>
      <c r="E410" s="242">
        <v>241204.47</v>
      </c>
      <c r="F410" s="52">
        <f t="shared" si="81"/>
        <v>156.17204168240011</v>
      </c>
    </row>
    <row r="411" spans="1:6" ht="12.75" customHeight="1" x14ac:dyDescent="0.2">
      <c r="A411" s="53">
        <v>97</v>
      </c>
      <c r="B411" s="85" t="s">
        <v>827</v>
      </c>
      <c r="C411" s="50" t="s">
        <v>828</v>
      </c>
      <c r="D411" s="242">
        <v>730.86</v>
      </c>
      <c r="E411" s="242">
        <v>594.08000000000004</v>
      </c>
      <c r="F411" s="52">
        <f t="shared" si="81"/>
        <v>81.285061434474457</v>
      </c>
    </row>
    <row r="412" spans="1:6" ht="12.75" customHeight="1" x14ac:dyDescent="0.2">
      <c r="A412" s="53" t="s">
        <v>608</v>
      </c>
      <c r="B412" s="85" t="s">
        <v>829</v>
      </c>
      <c r="C412" s="50" t="s">
        <v>830</v>
      </c>
      <c r="D412" s="51">
        <f>D6+D298</f>
        <v>1504262.65</v>
      </c>
      <c r="E412" s="51">
        <f>E6+E298</f>
        <v>1921051.21</v>
      </c>
      <c r="F412" s="52">
        <f t="shared" si="81"/>
        <v>127.70716669725198</v>
      </c>
    </row>
    <row r="413" spans="1:6" ht="12.75" customHeight="1" x14ac:dyDescent="0.2">
      <c r="A413" s="53" t="s">
        <v>608</v>
      </c>
      <c r="B413" s="85" t="s">
        <v>831</v>
      </c>
      <c r="C413" s="50" t="s">
        <v>832</v>
      </c>
      <c r="D413" s="51">
        <f t="shared" ref="D413:E413" si="112">D289+D350</f>
        <v>1503619.8699999999</v>
      </c>
      <c r="E413" s="51">
        <f t="shared" si="112"/>
        <v>1919942.8900000004</v>
      </c>
      <c r="F413" s="52">
        <f t="shared" si="81"/>
        <v>127.68804990585822</v>
      </c>
    </row>
    <row r="414" spans="1:6" ht="12.75" customHeight="1" x14ac:dyDescent="0.2">
      <c r="A414" s="53" t="s">
        <v>608</v>
      </c>
      <c r="B414" s="85" t="s">
        <v>833</v>
      </c>
      <c r="C414" s="50" t="s">
        <v>834</v>
      </c>
      <c r="D414" s="51">
        <f t="shared" ref="D414:E414" si="113">IF(D412&gt;=D413,D412-D413,0)</f>
        <v>642.78000000002794</v>
      </c>
      <c r="E414" s="51">
        <f t="shared" si="113"/>
        <v>1108.3199999995995</v>
      </c>
      <c r="F414" s="52">
        <f t="shared" si="81"/>
        <v>172.42602445619829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130639.82999999999</v>
      </c>
      <c r="E416" s="51">
        <f t="shared" si="115"/>
        <v>136175.32999999999</v>
      </c>
      <c r="F416" s="52">
        <f t="shared" si="81"/>
        <v>104.23722229277243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27383.82</v>
      </c>
      <c r="E418" s="62">
        <f t="shared" si="117"/>
        <v>16934.97</v>
      </c>
      <c r="F418" s="57">
        <f t="shared" si="81"/>
        <v>61.842978810114879</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1504262.65</v>
      </c>
      <c r="E639" s="51">
        <f t="shared" si="180"/>
        <v>1921051.21</v>
      </c>
      <c r="F639" s="52">
        <f t="shared" si="119"/>
        <v>127.70716669725198</v>
      </c>
    </row>
    <row r="640" spans="1:6" ht="12.75" customHeight="1" x14ac:dyDescent="0.2">
      <c r="A640" s="53" t="s">
        <v>608</v>
      </c>
      <c r="B640" s="85" t="s">
        <v>1277</v>
      </c>
      <c r="C640" s="50" t="s">
        <v>1278</v>
      </c>
      <c r="D640" s="51">
        <f t="shared" ref="D640:E640" si="181">D413+D528</f>
        <v>1503619.8699999999</v>
      </c>
      <c r="E640" s="51">
        <f t="shared" si="181"/>
        <v>1919942.8900000004</v>
      </c>
      <c r="F640" s="52">
        <f t="shared" si="119"/>
        <v>127.68804990585822</v>
      </c>
    </row>
    <row r="641" spans="1:6" ht="12.75" customHeight="1" x14ac:dyDescent="0.2">
      <c r="A641" s="53" t="s">
        <v>608</v>
      </c>
      <c r="B641" s="85" t="s">
        <v>1279</v>
      </c>
      <c r="C641" s="50" t="s">
        <v>1280</v>
      </c>
      <c r="D641" s="51">
        <f t="shared" ref="D641:E641" si="182">IF(D639&gt;=D640,D639-D640,0)</f>
        <v>642.78000000002794</v>
      </c>
      <c r="E641" s="51">
        <f t="shared" si="182"/>
        <v>1108.3199999995995</v>
      </c>
      <c r="F641" s="52">
        <f t="shared" si="119"/>
        <v>172.42602445619829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130639.82999999999</v>
      </c>
      <c r="E643" s="51">
        <f t="shared" si="184"/>
        <v>136175.32999999999</v>
      </c>
      <c r="F643" s="52">
        <f t="shared" si="119"/>
        <v>104.23722229277243</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131282.61000000002</v>
      </c>
      <c r="E645" s="51">
        <f t="shared" si="186"/>
        <v>137283.64999999959</v>
      </c>
      <c r="F645" s="52">
        <f t="shared" si="119"/>
        <v>104.57108523360372</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205085.41</v>
      </c>
      <c r="E647" s="243">
        <v>256276.08</v>
      </c>
      <c r="F647" s="57">
        <f t="shared" si="119"/>
        <v>124.96065907370007</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164937.16</v>
      </c>
      <c r="E649" s="242">
        <v>218694.77</v>
      </c>
      <c r="F649" s="52">
        <f t="shared" ref="F649:F724" si="188">IF(D649&lt;&gt;0,IF(E649/D649&gt;=100,"&gt;&gt;100",E649/D649*100),"-")</f>
        <v>132.59278260884327</v>
      </c>
    </row>
    <row r="650" spans="1:6" ht="12.75" customHeight="1" x14ac:dyDescent="0.2">
      <c r="A650" s="53" t="s">
        <v>1296</v>
      </c>
      <c r="B650" s="85" t="s">
        <v>1297</v>
      </c>
      <c r="C650" s="50" t="s">
        <v>1296</v>
      </c>
      <c r="D650" s="242">
        <v>375661.44</v>
      </c>
      <c r="E650" s="242">
        <v>1990401.69</v>
      </c>
      <c r="F650" s="52">
        <f t="shared" si="188"/>
        <v>529.83923236837938</v>
      </c>
    </row>
    <row r="651" spans="1:6" ht="12.75" customHeight="1" x14ac:dyDescent="0.2">
      <c r="A651" s="53" t="s">
        <v>1298</v>
      </c>
      <c r="B651" s="85" t="s">
        <v>1299</v>
      </c>
      <c r="C651" s="50" t="s">
        <v>1298</v>
      </c>
      <c r="D651" s="242">
        <v>396095.93</v>
      </c>
      <c r="E651" s="242">
        <v>2062761.38</v>
      </c>
      <c r="F651" s="52">
        <f t="shared" si="188"/>
        <v>520.77318239548686</v>
      </c>
    </row>
    <row r="652" spans="1:6" ht="22.8" x14ac:dyDescent="0.2">
      <c r="A652" s="53">
        <v>11</v>
      </c>
      <c r="B652" s="85" t="s">
        <v>1300</v>
      </c>
      <c r="C652" s="50" t="s">
        <v>1301</v>
      </c>
      <c r="D652" s="51">
        <f t="shared" ref="D652:E652" si="189">+D649+D650-D651</f>
        <v>144502.66999999998</v>
      </c>
      <c r="E652" s="51">
        <f t="shared" si="189"/>
        <v>146335.08000000007</v>
      </c>
      <c r="F652" s="52">
        <f t="shared" si="188"/>
        <v>101.26808037526234</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116</v>
      </c>
      <c r="E654" s="262">
        <v>124</v>
      </c>
      <c r="F654" s="52">
        <f t="shared" si="188"/>
        <v>106.89655172413792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113</v>
      </c>
      <c r="E656" s="262">
        <v>113</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0</v>
      </c>
      <c r="E675" s="242"/>
      <c r="F675" s="52" t="str">
        <f t="shared" si="188"/>
        <v>-</v>
      </c>
    </row>
    <row r="676" spans="1:6" ht="22.8" x14ac:dyDescent="0.2">
      <c r="A676" s="53">
        <v>63613</v>
      </c>
      <c r="B676" s="232" t="s">
        <v>1349</v>
      </c>
      <c r="C676" s="50" t="s">
        <v>1350</v>
      </c>
      <c r="D676" s="242">
        <v>1205103.6000000001</v>
      </c>
      <c r="E676" s="242">
        <v>1567981.99</v>
      </c>
      <c r="F676" s="52">
        <f t="shared" si="188"/>
        <v>130.11180034645983</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15490.14</v>
      </c>
      <c r="E694" s="242">
        <v>72793.350000000006</v>
      </c>
      <c r="F694" s="52">
        <f t="shared" si="188"/>
        <v>469.93345444263258</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30485.360000000001</v>
      </c>
      <c r="E710" s="242">
        <v>30199.4</v>
      </c>
      <c r="F710" s="52">
        <f t="shared" si="188"/>
        <v>99.061975977977639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7930.66</v>
      </c>
      <c r="E716" s="242">
        <v>12877.35</v>
      </c>
      <c r="F716" s="52">
        <f t="shared" si="188"/>
        <v>162.3742538452033</v>
      </c>
    </row>
    <row r="717" spans="1:6" ht="12.75" customHeight="1" x14ac:dyDescent="0.2">
      <c r="A717" s="53">
        <v>31215</v>
      </c>
      <c r="B717" s="85" t="s">
        <v>1413</v>
      </c>
      <c r="C717" s="50" t="s">
        <v>1414</v>
      </c>
      <c r="D717" s="242">
        <v>1872.33</v>
      </c>
      <c r="E717" s="242">
        <v>2427.92</v>
      </c>
      <c r="F717" s="52">
        <f t="shared" si="188"/>
        <v>129.6737220468614</v>
      </c>
    </row>
    <row r="718" spans="1:6" ht="12.75" customHeight="1" x14ac:dyDescent="0.2">
      <c r="A718" s="53">
        <v>32121</v>
      </c>
      <c r="B718" s="85" t="s">
        <v>1415</v>
      </c>
      <c r="C718" s="50" t="s">
        <v>1416</v>
      </c>
      <c r="D718" s="242">
        <v>36403.360000000001</v>
      </c>
      <c r="E718" s="242">
        <v>33669.949999999997</v>
      </c>
      <c r="F718" s="52">
        <f t="shared" si="188"/>
        <v>92.491324976595564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219</v>
      </c>
      <c r="E720" s="242">
        <v>580.6</v>
      </c>
      <c r="F720" s="52">
        <f t="shared" si="188"/>
        <v>265.1141552511416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6393.07</v>
      </c>
      <c r="E722" s="242">
        <v>15683.77</v>
      </c>
      <c r="F722" s="52">
        <f t="shared" si="188"/>
        <v>245.32454673576231</v>
      </c>
    </row>
    <row r="723" spans="1:6" ht="12.75" customHeight="1" x14ac:dyDescent="0.2">
      <c r="A723" s="53" t="s">
        <v>1425</v>
      </c>
      <c r="B723" s="85" t="s">
        <v>1426</v>
      </c>
      <c r="C723" s="50" t="s">
        <v>1425</v>
      </c>
      <c r="D723" s="242">
        <v>601.83000000000004</v>
      </c>
      <c r="E723" s="242">
        <v>4186.41</v>
      </c>
      <c r="F723" s="52">
        <f t="shared" si="188"/>
        <v>695.61337919345988</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9" workbookViewId="0">
      <selection activeCell="D104" sqref="D104"/>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356287.44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1832795.2200000002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1819538.9500000002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1548859.33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256952.8</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13726.82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13256.27</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1899056.4100000001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1834789.86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1539208.31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273240.84000000003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33.299999999999997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22307.41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64266.55</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290026.25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25433.29</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25433.29</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991.49</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163.81</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37.5</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0.03</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790.15</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24441.8</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24441.8</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264592.96000000002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264592.96000000002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5"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19191</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3318</v>
      </c>
      <c r="B1" s="378"/>
      <c r="C1" s="378"/>
    </row>
    <row r="2" spans="1:17" ht="33" customHeight="1" x14ac:dyDescent="0.25">
      <c r="A2" s="379" t="s">
        <v>3319</v>
      </c>
      <c r="B2" s="380"/>
      <c r="C2" s="377"/>
      <c r="D2" s="4"/>
      <c r="E2" s="4"/>
      <c r="F2" s="4"/>
      <c r="G2" s="4"/>
      <c r="H2" s="4"/>
      <c r="I2" s="4"/>
      <c r="J2" s="4"/>
      <c r="K2" s="4"/>
      <c r="L2" s="4"/>
      <c r="M2" s="4"/>
      <c r="N2" s="4"/>
      <c r="O2" s="4"/>
      <c r="P2" s="4"/>
      <c r="Q2" s="4"/>
    </row>
    <row r="3" spans="1:17" ht="18.75" customHeight="1" x14ac:dyDescent="0.25">
      <c r="A3" s="304" t="s">
        <v>3320</v>
      </c>
      <c r="B3" s="381"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5" t="s">
        <v>3402</v>
      </c>
      <c r="C46" s="377"/>
      <c r="D46" s="41"/>
      <c r="E46" s="4"/>
      <c r="F46" s="4"/>
      <c r="G46" s="4"/>
      <c r="H46" s="4"/>
      <c r="I46" s="4"/>
      <c r="J46" s="4"/>
      <c r="K46" s="4"/>
      <c r="L46" s="4"/>
      <c r="M46" s="4"/>
      <c r="N46" s="4"/>
      <c r="O46" s="4"/>
      <c r="P46" s="4"/>
      <c r="Q46" s="4"/>
    </row>
    <row r="47" spans="1:17" ht="66" hidden="1" customHeight="1" x14ac:dyDescent="0.25">
      <c r="A47" s="46" t="s">
        <v>3403</v>
      </c>
      <c r="B47" s="386" t="s">
        <v>3404</v>
      </c>
      <c r="C47" s="386"/>
      <c r="D47" s="4"/>
      <c r="E47" s="4"/>
      <c r="F47" s="4"/>
      <c r="G47" s="4"/>
      <c r="H47" s="4"/>
      <c r="I47" s="4"/>
      <c r="J47" s="4"/>
      <c r="K47" s="4"/>
      <c r="L47" s="4"/>
      <c r="M47" s="4"/>
      <c r="N47" s="4"/>
      <c r="O47" s="4"/>
      <c r="P47" s="4"/>
      <c r="Q47" s="4"/>
    </row>
    <row r="48" spans="1:17" ht="123.75" customHeight="1" x14ac:dyDescent="0.25">
      <c r="A48" s="267" t="s">
        <v>3405</v>
      </c>
      <c r="B48" s="384" t="s">
        <v>3406</v>
      </c>
      <c r="C48" s="383"/>
      <c r="D48" s="4"/>
      <c r="E48" s="4"/>
      <c r="F48" s="4"/>
      <c r="G48" s="4"/>
      <c r="H48" s="4"/>
      <c r="I48" s="4"/>
      <c r="J48" s="4"/>
      <c r="K48" s="4"/>
      <c r="L48" s="4"/>
      <c r="M48" s="4"/>
      <c r="N48" s="4"/>
      <c r="O48" s="4"/>
      <c r="P48" s="4"/>
      <c r="Q48" s="4"/>
    </row>
    <row r="49" spans="1:17" ht="34.5" customHeight="1" x14ac:dyDescent="0.25">
      <c r="A49" s="267" t="s">
        <v>3407</v>
      </c>
      <c r="B49" s="382" t="s">
        <v>3408</v>
      </c>
      <c r="C49" s="383"/>
      <c r="D49" s="4"/>
      <c r="E49" s="4"/>
      <c r="F49" s="4"/>
      <c r="G49" s="4"/>
      <c r="H49" s="4"/>
      <c r="I49" s="4"/>
      <c r="J49" s="4"/>
      <c r="K49" s="4"/>
      <c r="L49" s="4"/>
      <c r="M49" s="4"/>
      <c r="N49" s="4"/>
      <c r="O49" s="4"/>
      <c r="P49" s="4"/>
      <c r="Q49" s="4"/>
    </row>
    <row r="50" spans="1:17" ht="34.5" customHeight="1" x14ac:dyDescent="0.25">
      <c r="A50" s="267" t="s">
        <v>3409</v>
      </c>
      <c r="B50" s="382" t="s">
        <v>3410</v>
      </c>
      <c r="C50" s="383"/>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2024-07-09T08:39:02Z</cp:lastPrinted>
  <dcterms:created xsi:type="dcterms:W3CDTF">2022-04-01T05:14:30Z</dcterms:created>
  <dcterms:modified xsi:type="dcterms:W3CDTF">2024-07-09T08:40:13Z</dcterms:modified>
</cp:coreProperties>
</file>